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LL-5\02_POSTĘPOWANIA_261\2024\013 Naprawa samochodów Nowy Sącz\4 Zapytanie ofertowe\"/>
    </mc:Choice>
  </mc:AlternateContent>
  <xr:revisionPtr revIDLastSave="0" documentId="13_ncr:1_{1767BDDB-E333-46E9-9A52-CE7F1604487A}" xr6:coauthVersionLast="47" xr6:coauthVersionMax="47" xr10:uidLastSave="{00000000-0000-0000-0000-000000000000}"/>
  <bookViews>
    <workbookView xWindow="-28800" yWindow="1440" windowWidth="28710" windowHeight="15495" xr2:uid="{00000000-000D-0000-FFFF-FFFF00000000}"/>
  </bookViews>
  <sheets>
    <sheet name="Formularz cenowy - Nowy Sąc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1" l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7" i="1"/>
  <c r="T29" i="1" l="1"/>
  <c r="T34" i="1"/>
  <c r="T36" i="1" l="1"/>
  <c r="T37" i="1"/>
  <c r="T38" i="1" s="1"/>
  <c r="T40" i="1" s="1"/>
</calcChain>
</file>

<file path=xl/sharedStrings.xml><?xml version="1.0" encoding="utf-8"?>
<sst xmlns="http://schemas.openxmlformats.org/spreadsheetml/2006/main" count="162" uniqueCount="118">
  <si>
    <t>Marka</t>
  </si>
  <si>
    <t>Model</t>
  </si>
  <si>
    <t>Typ paliwa</t>
  </si>
  <si>
    <t>rok produkcji</t>
  </si>
  <si>
    <t>pojemność silnika</t>
  </si>
  <si>
    <t>Skoda</t>
  </si>
  <si>
    <t>Pb</t>
  </si>
  <si>
    <t>Opel</t>
  </si>
  <si>
    <t>Insignia</t>
  </si>
  <si>
    <t>Ford</t>
  </si>
  <si>
    <t>Focus</t>
  </si>
  <si>
    <t>Toyota</t>
  </si>
  <si>
    <t>Corolla</t>
  </si>
  <si>
    <t>Kia</t>
  </si>
  <si>
    <t>Astra Dynamic</t>
  </si>
  <si>
    <t>Mercedes-Benz</t>
  </si>
  <si>
    <t>Vito Tourer</t>
  </si>
  <si>
    <t>ON</t>
  </si>
  <si>
    <t>Vivaro</t>
  </si>
  <si>
    <t>Hyundai</t>
  </si>
  <si>
    <t>i30</t>
  </si>
  <si>
    <t>Optima</t>
  </si>
  <si>
    <t>Renault</t>
  </si>
  <si>
    <t>Kangoo</t>
  </si>
  <si>
    <t>Rapid</t>
  </si>
  <si>
    <t>Citroen</t>
  </si>
  <si>
    <t>Zafira</t>
  </si>
  <si>
    <t>i30cw</t>
  </si>
  <si>
    <t>C4 Picasso</t>
  </si>
  <si>
    <t>A</t>
  </si>
  <si>
    <t>L.p.</t>
  </si>
  <si>
    <t>PARAMETRY POJAZDU</t>
  </si>
  <si>
    <t>C</t>
  </si>
  <si>
    <t>D</t>
  </si>
  <si>
    <t>E</t>
  </si>
  <si>
    <t>F</t>
  </si>
  <si>
    <t>G</t>
  </si>
  <si>
    <t>B</t>
  </si>
  <si>
    <t>wykonanie  PRZEGLĄDU OKRESOWEGO (czynności sprawdzające stan techniczny samochodu)</t>
  </si>
  <si>
    <t>nr VIN samochodu</t>
  </si>
  <si>
    <t>H</t>
  </si>
  <si>
    <t>wykonanie DIAGNOSTYKI KOMPUTEROWEJ układu sterowania silnikiem i układów elektronicznych</t>
  </si>
  <si>
    <t>I</t>
  </si>
  <si>
    <t>wykonanie REGULACJI GEOMETRII ZAWIESZENIA</t>
  </si>
  <si>
    <t>J</t>
  </si>
  <si>
    <t>wymiana KLOCKÓW HAMULCOWYCH - oś przednia</t>
  </si>
  <si>
    <t>K</t>
  </si>
  <si>
    <t>wymiana KLOCKÓW HAMULCOWYCH - oś tylna</t>
  </si>
  <si>
    <t>L</t>
  </si>
  <si>
    <t>wymiana TARCZ I KLOCKÓW HAMULCOWYCH - oś przednia</t>
  </si>
  <si>
    <t>M</t>
  </si>
  <si>
    <t>wymiana TARCZ I KLOCKÓW HAMULCOWYCH - oś tylna</t>
  </si>
  <si>
    <t>O</t>
  </si>
  <si>
    <t>wymiana ŁĄCZNIKA STABILIZATORA</t>
  </si>
  <si>
    <t>P</t>
  </si>
  <si>
    <t>R</t>
  </si>
  <si>
    <t>S</t>
  </si>
  <si>
    <t>T</t>
  </si>
  <si>
    <t>U</t>
  </si>
  <si>
    <t>wymiana OLEJU SILNIKOWEGO i FILTRA OLEJU</t>
  </si>
  <si>
    <t>wymiana FILTRA POWIETRZA I KABINOWEGO</t>
  </si>
  <si>
    <t>wymiana  PŁYNU CHŁODZĄCEGO</t>
  </si>
  <si>
    <r>
      <t xml:space="preserve">SERWIS KLIMATYZACJI (diagnostyka + odgrzybianie + dezynfekcja - </t>
    </r>
    <r>
      <rPr>
        <b/>
        <sz val="11"/>
        <color theme="1"/>
        <rFont val="Arial"/>
        <family val="2"/>
        <charset val="238"/>
      </rPr>
      <t>bez czynnika chłodzącego</t>
    </r>
    <r>
      <rPr>
        <sz val="11"/>
        <color theme="1"/>
        <rFont val="Arial"/>
        <family val="2"/>
        <charset val="238"/>
      </rPr>
      <t>)</t>
    </r>
  </si>
  <si>
    <r>
      <rPr>
        <b/>
        <sz val="11"/>
        <color theme="1"/>
        <rFont val="Arial"/>
        <family val="2"/>
        <charset val="238"/>
      </rPr>
      <t>ŁĄCZNA WARTOŚĆ NETTO</t>
    </r>
    <r>
      <rPr>
        <sz val="11"/>
        <color theme="1"/>
        <rFont val="Arial"/>
        <family val="2"/>
        <charset val="238"/>
      </rPr>
      <t xml:space="preserve">        (suma kolumn   </t>
    </r>
    <r>
      <rPr>
        <b/>
        <sz val="11"/>
        <color theme="1"/>
        <rFont val="Arial"/>
        <family val="2"/>
        <charset val="238"/>
      </rPr>
      <t>od H do T</t>
    </r>
    <r>
      <rPr>
        <sz val="11"/>
        <color theme="1"/>
        <rFont val="Arial"/>
        <family val="2"/>
        <charset val="238"/>
      </rPr>
      <t>)</t>
    </r>
  </si>
  <si>
    <t>Część I formularza cenowego</t>
  </si>
  <si>
    <t>Część II formularza cenowego</t>
  </si>
  <si>
    <t>ASORTYMENT</t>
  </si>
  <si>
    <t>jednostka</t>
  </si>
  <si>
    <r>
      <rPr>
        <sz val="12"/>
        <color rgb="FF000000"/>
        <rFont val="Czcionka tekstu podstawowego"/>
        <charset val="238"/>
      </rPr>
      <t>F</t>
    </r>
    <r>
      <rPr>
        <b/>
        <sz val="12"/>
        <color rgb="FF000000"/>
        <rFont val="Czcionka tekstu podstawowego"/>
        <charset val="238"/>
      </rPr>
      <t xml:space="preserve"> (kol. D  x  kol. E)</t>
    </r>
  </si>
  <si>
    <r>
      <t xml:space="preserve">stawka roboczogodziny </t>
    </r>
    <r>
      <rPr>
        <b/>
        <sz val="12"/>
        <color rgb="FF000000"/>
        <rFont val="Arial"/>
        <family val="2"/>
        <charset val="238"/>
      </rPr>
      <t>(w tym narzuty, koszty oraz zysk)</t>
    </r>
  </si>
  <si>
    <t>godzina</t>
  </si>
  <si>
    <r>
      <t xml:space="preserve">RAZEM część II </t>
    </r>
    <r>
      <rPr>
        <sz val="12"/>
        <color rgb="FF000000"/>
        <rFont val="Arial"/>
        <family val="2"/>
        <charset val="238"/>
      </rPr>
      <t xml:space="preserve">(kwota przeniesiona z kolumny F części II formularza cenowego) </t>
    </r>
    <r>
      <rPr>
        <sz val="18"/>
        <color rgb="FFFF0000"/>
        <rFont val="Arial"/>
        <family val="2"/>
        <charset val="238"/>
      </rPr>
      <t>*</t>
    </r>
  </si>
  <si>
    <t>Część III formularza cenowego</t>
  </si>
  <si>
    <r>
      <t xml:space="preserve"> Łączna kwota netto (część I + część II) </t>
    </r>
    <r>
      <rPr>
        <b/>
        <sz val="18"/>
        <color rgb="FFFF0000"/>
        <rFont val="Arial"/>
        <family val="2"/>
        <charset val="238"/>
      </rPr>
      <t>*</t>
    </r>
  </si>
  <si>
    <r>
      <rPr>
        <sz val="18"/>
        <color rgb="FFFF0000"/>
        <rFont val="Arial"/>
        <family val="2"/>
        <charset val="238"/>
      </rPr>
      <t>*</t>
    </r>
    <r>
      <rPr>
        <sz val="13"/>
        <color rgb="FF000000"/>
        <rFont val="Arial"/>
        <family val="2"/>
        <charset val="238"/>
      </rPr>
      <t xml:space="preserve"> </t>
    </r>
    <r>
      <rPr>
        <sz val="14"/>
        <color rgb="FF000000"/>
        <rFont val="Arial"/>
        <family val="2"/>
        <charset val="238"/>
      </rPr>
      <t>pozycje wypełniają się automatycznie po wpisaniu kwot netto za poszczególne usługi</t>
    </r>
  </si>
  <si>
    <r>
      <t xml:space="preserve">          podatek VAT (23%) </t>
    </r>
    <r>
      <rPr>
        <b/>
        <sz val="18"/>
        <color rgb="FFFF0000"/>
        <rFont val="Arial"/>
        <family val="2"/>
        <charset val="238"/>
      </rPr>
      <t>*</t>
    </r>
  </si>
  <si>
    <t>N</t>
  </si>
  <si>
    <t>Obszar Nowego Sącza i Gorlic</t>
  </si>
  <si>
    <t>Fiat</t>
  </si>
  <si>
    <t>Panda</t>
  </si>
  <si>
    <t>ZFA16900001035952</t>
  </si>
  <si>
    <t>TMADB81CABJ045016</t>
  </si>
  <si>
    <t>Mondeo</t>
  </si>
  <si>
    <t>WF0DXXGBBDBT61694</t>
  </si>
  <si>
    <t>KNAGT811AK5297586</t>
  </si>
  <si>
    <t>W0VBF8EC7J8018724</t>
  </si>
  <si>
    <t>W0VBD8EB7J8012841</t>
  </si>
  <si>
    <t xml:space="preserve">WDF44770313397470 </t>
  </si>
  <si>
    <t>TMAH2813ALJ063108</t>
  </si>
  <si>
    <t>VF1KW0EB542378477</t>
  </si>
  <si>
    <t>WF0SXXGCDS9K16276</t>
  </si>
  <si>
    <t>TMBEP6NHXK4018942</t>
  </si>
  <si>
    <t>VF1KW01B546052632</t>
  </si>
  <si>
    <t>VF1KW01B545881813</t>
  </si>
  <si>
    <t>VF1KW01B545881816</t>
  </si>
  <si>
    <t>WF0LXXGCBLBT88765</t>
  </si>
  <si>
    <t>NMTBE3JEX0R184266</t>
  </si>
  <si>
    <t>W0LJ7BJB68V640263</t>
  </si>
  <si>
    <t>W0L0AHM758G097365</t>
  </si>
  <si>
    <t>W0VZM8EG7K1064118</t>
  </si>
  <si>
    <t>RAV4</t>
  </si>
  <si>
    <t>JTMBC31V50D057279</t>
  </si>
  <si>
    <t>VF7UARHE8AJ827871</t>
  </si>
  <si>
    <t>Galaxy</t>
  </si>
  <si>
    <t>WF0MXXGBWMAR03915</t>
  </si>
  <si>
    <r>
      <t xml:space="preserve">RAZEM część I </t>
    </r>
    <r>
      <rPr>
        <sz val="14"/>
        <color rgb="FF000000"/>
        <rFont val="Times New Roman"/>
        <family val="1"/>
        <charset val="238"/>
      </rPr>
      <t xml:space="preserve">(suma pozycji od 1 do 22 w kolumnie U) </t>
    </r>
    <r>
      <rPr>
        <sz val="18"/>
        <color rgb="FFFF0000"/>
        <rFont val="Times New Roman"/>
        <family val="1"/>
        <charset val="238"/>
      </rPr>
      <t>*</t>
    </r>
  </si>
  <si>
    <r>
      <rPr>
        <b/>
        <sz val="11"/>
        <color theme="1"/>
        <rFont val="Arial"/>
        <family val="2"/>
        <charset val="238"/>
      </rPr>
      <t>Załącznik nr 4</t>
    </r>
    <r>
      <rPr>
        <sz val="11"/>
        <color theme="1"/>
        <rFont val="Arial"/>
        <family val="2"/>
        <charset val="238"/>
      </rPr>
      <t xml:space="preserve"> do Zapytania nr 1201-ILL-2.261.13.2024</t>
    </r>
  </si>
  <si>
    <r>
      <t xml:space="preserve">WARTOŚĆ BRUTTO </t>
    </r>
    <r>
      <rPr>
        <b/>
        <sz val="16"/>
        <color rgb="FFFF0000"/>
        <rFont val="Arial"/>
        <family val="2"/>
        <charset val="238"/>
      </rPr>
      <t>*</t>
    </r>
  </si>
  <si>
    <r>
      <t>Powyższą kwotę z rubryki "</t>
    </r>
    <r>
      <rPr>
        <sz val="12"/>
        <color rgb="FFFF0000"/>
        <rFont val="Czcionka tekstu podstawowego"/>
        <family val="2"/>
        <charset val="238"/>
      </rPr>
      <t>wartość brutto oferty</t>
    </r>
    <r>
      <rPr>
        <sz val="12"/>
        <color rgb="FF000000"/>
        <rFont val="Czcionka tekstu podstawowego"/>
        <family val="2"/>
        <charset val="238"/>
      </rPr>
      <t>" należy wpisać w pozycji "Cena oferty brutto" w Formularzu ofertowym stanowiącym załącznik nr 3 do Zapytania ofertowego</t>
    </r>
  </si>
  <si>
    <t>UWAGA:
Wykonawca zobowiązany jest do własnoręcznego przeliczenia wszystkich pozycji. Wskazane formuły w formularzach cenowych zostały przedstawione wyłącznie w celach pomocniczych, a odpowiedzialność za prawidłowe obliczenie ceny spoczywa na Wykonawcy.</t>
  </si>
  <si>
    <t>szacunkowa ilość roboczogodzin nie związana z czynnościami wskazanymi w cz. I</t>
  </si>
  <si>
    <t>Współczynnik kosztów przewidywanych konserwacji, przeglądów i napraw samochodów (wynika z realnych wydatków poniesionych przez Zamawiającego w poprzednim roku w stosunku do wartości całego wolumenu usług)</t>
  </si>
  <si>
    <r>
      <t xml:space="preserve">WARTOŚĆ BRUTTO OFERTY *                  </t>
    </r>
    <r>
      <rPr>
        <b/>
        <sz val="11"/>
        <rFont val="Arial"/>
        <family val="2"/>
        <charset val="238"/>
      </rPr>
      <t>(wartość brutto oferty wynika z przemnożenia wartości brutto przez wartość współczynnika 0,50,   o którym mowa w ust. 8 pkt 3 Zapytania ofertowego)</t>
    </r>
  </si>
  <si>
    <r>
      <t xml:space="preserve">CENA </t>
    </r>
    <r>
      <rPr>
        <b/>
        <sz val="16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USŁUGĘ wraz z materiałami</t>
    </r>
  </si>
  <si>
    <r>
      <t xml:space="preserve">CENA </t>
    </r>
    <r>
      <rPr>
        <b/>
        <sz val="16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samą USŁUGĘ</t>
    </r>
  </si>
  <si>
    <r>
      <t xml:space="preserve">cena </t>
    </r>
    <r>
      <rPr>
        <b/>
        <sz val="14"/>
        <color rgb="FFFF0000"/>
        <rFont val="Arial"/>
        <family val="2"/>
        <charset val="238"/>
      </rPr>
      <t>NETTO</t>
    </r>
    <r>
      <rPr>
        <b/>
        <sz val="12"/>
        <color rgb="FF000000"/>
        <rFont val="Arial"/>
        <family val="2"/>
        <charset val="238"/>
      </rPr>
      <t xml:space="preserve"> za robczogodzinę nie związana z czynnościami wskazanymi w cz. I</t>
    </r>
  </si>
  <si>
    <r>
      <t xml:space="preserve">łaczna wartość </t>
    </r>
    <r>
      <rPr>
        <b/>
        <sz val="14"/>
        <color rgb="FFFF0000"/>
        <rFont val="Arial"/>
        <family val="2"/>
        <charset val="238"/>
      </rPr>
      <t>NETTO</t>
    </r>
    <r>
      <rPr>
        <b/>
        <sz val="18"/>
        <color rgb="FFFF0000"/>
        <rFont val="Arial"/>
        <family val="2"/>
        <charset val="238"/>
      </rPr>
      <t xml:space="preserve"> *</t>
    </r>
  </si>
  <si>
    <t>................................................................
(podpis/-y osoby/osób  upoważnionej/-ych 
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</si>
</sst>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6" tint="0.39997558519241921"/>
      <name val="Arial"/>
      <family val="2"/>
      <charset val="238"/>
    </font>
    <font>
      <sz val="11"/>
      <color theme="6" tint="0.39997558519241921"/>
      <name val="Arial"/>
      <family val="2"/>
      <charset val="238"/>
    </font>
    <font>
      <sz val="11"/>
      <color theme="6" tint="0.39997558519241921"/>
      <name val="Czcionka tekstu podstawowego"/>
      <family val="2"/>
      <charset val="238"/>
    </font>
    <font>
      <b/>
      <sz val="12"/>
      <color theme="6" tint="0.39997558519241921"/>
      <name val="Arial"/>
      <family val="2"/>
      <charset val="1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18"/>
      <color rgb="FF000000"/>
      <name val="Calibri"/>
      <family val="2"/>
      <charset val="238"/>
    </font>
    <font>
      <b/>
      <sz val="18"/>
      <color theme="0"/>
      <name val="Calibri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36"/>
      <color rgb="FF000000"/>
      <name val="Czcionka tekstu podstawowego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1"/>
    </font>
    <font>
      <sz val="12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sz val="18"/>
      <color rgb="FFFF0000"/>
      <name val="Arial"/>
      <family val="2"/>
      <charset val="238"/>
    </font>
    <font>
      <sz val="13"/>
      <color rgb="FF000000"/>
      <name val="Calibri"/>
      <family val="2"/>
      <charset val="238"/>
    </font>
    <font>
      <sz val="13"/>
      <color rgb="FF000000"/>
      <name val="Czcionka tekstu podstawowego"/>
      <family val="2"/>
      <charset val="238"/>
    </font>
    <font>
      <sz val="16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C9211E"/>
      <name val="Czcionka tekstu podstawowego"/>
      <charset val="238"/>
    </font>
    <font>
      <b/>
      <sz val="22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FF0000"/>
      <name val="Czcionka tekstu podstawowego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3C2"/>
        <bgColor rgb="FFFFFFCC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6795556505021"/>
        <bgColor rgb="FF993366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FF"/>
        <bgColor rgb="FFEBF1DE"/>
      </patternFill>
    </fill>
    <fill>
      <patternFill patternType="lightGrid">
        <fgColor auto="1"/>
        <bgColor theme="0" tint="-0.14993743705557422"/>
      </patternFill>
    </fill>
    <fill>
      <patternFill patternType="solid">
        <fgColor theme="4" tint="0.79998168889431442"/>
        <bgColor rgb="FF2FA6FF"/>
      </patternFill>
    </fill>
    <fill>
      <patternFill patternType="solid">
        <fgColor theme="4" tint="0.59996337778862885"/>
        <bgColor rgb="FFFFC7CE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rgb="FFEBF1DE"/>
      </patternFill>
    </fill>
    <fill>
      <patternFill patternType="solid">
        <fgColor theme="0" tint="-4.9989318521683403E-2"/>
        <bgColor rgb="FFEBF1DE"/>
      </pattern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14999847407452621"/>
        <bgColor auto="1"/>
      </patternFill>
    </fill>
    <fill>
      <patternFill patternType="solid">
        <fgColor rgb="FFFEF3C2"/>
        <b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EBF1DE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rgb="FFFF0000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/>
  </cellStyleXfs>
  <cellXfs count="2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6" borderId="2" xfId="0" applyFont="1" applyFill="1" applyBorder="1" applyAlignment="1" applyProtection="1">
      <alignment horizontal="center" vertical="center" wrapText="1" shrinkToFit="1"/>
      <protection locked="0"/>
    </xf>
    <xf numFmtId="0" fontId="8" fillId="6" borderId="2" xfId="0" applyFont="1" applyFill="1" applyBorder="1" applyAlignment="1">
      <alignment horizontal="center" vertical="center" textRotation="90" wrapText="1" shrinkToFit="1"/>
    </xf>
    <xf numFmtId="1" fontId="8" fillId="6" borderId="2" xfId="0" applyNumberFormat="1" applyFont="1" applyFill="1" applyBorder="1" applyAlignment="1">
      <alignment horizontal="center" vertical="center" textRotation="90" wrapText="1" shrinkToFit="1"/>
    </xf>
    <xf numFmtId="0" fontId="8" fillId="6" borderId="9" xfId="0" applyFont="1" applyFill="1" applyBorder="1" applyAlignment="1">
      <alignment horizontal="center" vertical="center" textRotation="90" wrapText="1" shrinkToFit="1"/>
    </xf>
    <xf numFmtId="0" fontId="5" fillId="7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 applyProtection="1">
      <alignment horizontal="center" vertical="center" wrapText="1" shrinkToFit="1"/>
      <protection locked="0"/>
    </xf>
    <xf numFmtId="1" fontId="8" fillId="3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2" xfId="0" applyFont="1" applyBorder="1"/>
    <xf numFmtId="0" fontId="5" fillId="7" borderId="8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5" fillId="7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 shrinkToFit="1"/>
    </xf>
    <xf numFmtId="0" fontId="20" fillId="11" borderId="0" xfId="0" applyFont="1" applyFill="1"/>
    <xf numFmtId="0" fontId="12" fillId="9" borderId="19" xfId="2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/>
    </xf>
    <xf numFmtId="3" fontId="13" fillId="9" borderId="20" xfId="3" applyNumberFormat="1" applyFont="1" applyFill="1" applyBorder="1" applyAlignment="1">
      <alignment horizontal="center" vertical="center"/>
    </xf>
    <xf numFmtId="0" fontId="14" fillId="9" borderId="20" xfId="0" applyFont="1" applyFill="1" applyBorder="1"/>
    <xf numFmtId="3" fontId="14" fillId="9" borderId="20" xfId="0" applyNumberFormat="1" applyFont="1" applyFill="1" applyBorder="1"/>
    <xf numFmtId="3" fontId="15" fillId="9" borderId="20" xfId="4" applyNumberFormat="1" applyFont="1" applyFill="1" applyBorder="1" applyAlignment="1">
      <alignment horizontal="center" vertical="center"/>
    </xf>
    <xf numFmtId="0" fontId="35" fillId="16" borderId="38" xfId="2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35" fillId="17" borderId="40" xfId="0" applyFont="1" applyFill="1" applyBorder="1" applyAlignment="1">
      <alignment horizontal="center" vertical="center" wrapText="1"/>
    </xf>
    <xf numFmtId="4" fontId="19" fillId="10" borderId="43" xfId="0" applyNumberFormat="1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23" fillId="13" borderId="44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vertical="center"/>
    </xf>
    <xf numFmtId="4" fontId="39" fillId="10" borderId="49" xfId="0" applyNumberFormat="1" applyFont="1" applyFill="1" applyBorder="1" applyAlignment="1">
      <alignment horizontal="center" vertical="center"/>
    </xf>
    <xf numFmtId="4" fontId="39" fillId="10" borderId="50" xfId="0" applyNumberFormat="1" applyFont="1" applyFill="1" applyBorder="1" applyAlignment="1">
      <alignment horizontal="center" vertical="center"/>
    </xf>
    <xf numFmtId="4" fontId="19" fillId="10" borderId="52" xfId="0" applyNumberFormat="1" applyFont="1" applyFill="1" applyBorder="1" applyAlignment="1">
      <alignment horizontal="center" vertical="center"/>
    </xf>
    <xf numFmtId="0" fontId="20" fillId="11" borderId="55" xfId="0" applyFont="1" applyFill="1" applyBorder="1"/>
    <xf numFmtId="0" fontId="20" fillId="11" borderId="58" xfId="0" applyFont="1" applyFill="1" applyBorder="1"/>
    <xf numFmtId="0" fontId="33" fillId="15" borderId="47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vertical="center"/>
    </xf>
    <xf numFmtId="0" fontId="30" fillId="16" borderId="59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vertical="center"/>
    </xf>
    <xf numFmtId="0" fontId="31" fillId="16" borderId="23" xfId="0" applyFont="1" applyFill="1" applyBorder="1" applyAlignment="1">
      <alignment horizontal="center" vertical="center"/>
    </xf>
    <xf numFmtId="0" fontId="31" fillId="16" borderId="48" xfId="0" applyFont="1" applyFill="1" applyBorder="1" applyAlignment="1">
      <alignment horizontal="center" vertical="center"/>
    </xf>
    <xf numFmtId="0" fontId="32" fillId="16" borderId="60" xfId="0" applyFont="1" applyFill="1" applyBorder="1" applyAlignment="1">
      <alignment horizontal="center" vertical="center"/>
    </xf>
    <xf numFmtId="0" fontId="12" fillId="9" borderId="23" xfId="0" applyFont="1" applyFill="1" applyBorder="1"/>
    <xf numFmtId="0" fontId="16" fillId="22" borderId="23" xfId="0" applyFont="1" applyFill="1" applyBorder="1" applyAlignment="1">
      <alignment vertical="center"/>
    </xf>
    <xf numFmtId="0" fontId="0" fillId="3" borderId="23" xfId="0" applyFill="1" applyBorder="1" applyAlignment="1"/>
    <xf numFmtId="0" fontId="16" fillId="22" borderId="24" xfId="0" applyFont="1" applyFill="1" applyBorder="1" applyAlignment="1">
      <alignment vertical="center"/>
    </xf>
    <xf numFmtId="4" fontId="19" fillId="10" borderId="63" xfId="0" applyNumberFormat="1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horizontal="center" vertical="center"/>
    </xf>
    <xf numFmtId="0" fontId="10" fillId="24" borderId="2" xfId="2" applyFont="1" applyFill="1" applyBorder="1" applyAlignment="1" applyProtection="1">
      <alignment horizontal="center" vertical="center" wrapText="1"/>
    </xf>
    <xf numFmtId="0" fontId="10" fillId="24" borderId="9" xfId="2" applyFont="1" applyFill="1" applyBorder="1" applyAlignment="1" applyProtection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1" fontId="10" fillId="24" borderId="2" xfId="0" applyNumberFormat="1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10" fillId="24" borderId="9" xfId="1" applyFont="1" applyFill="1" applyBorder="1" applyAlignment="1">
      <alignment horizontal="center" vertical="center"/>
    </xf>
    <xf numFmtId="1" fontId="10" fillId="24" borderId="2" xfId="0" applyNumberFormat="1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 wrapText="1"/>
    </xf>
    <xf numFmtId="4" fontId="10" fillId="24" borderId="2" xfId="0" applyNumberFormat="1" applyFont="1" applyFill="1" applyBorder="1" applyAlignment="1">
      <alignment horizontal="center" vertical="center" wrapText="1"/>
    </xf>
    <xf numFmtId="0" fontId="10" fillId="24" borderId="9" xfId="3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4" fontId="39" fillId="4" borderId="0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horizontal="center" vertical="center"/>
    </xf>
    <xf numFmtId="0" fontId="20" fillId="11" borderId="19" xfId="0" applyFont="1" applyFill="1" applyBorder="1"/>
    <xf numFmtId="0" fontId="37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left"/>
    </xf>
    <xf numFmtId="0" fontId="38" fillId="26" borderId="0" xfId="0" applyFont="1" applyFill="1" applyBorder="1"/>
    <xf numFmtId="0" fontId="38" fillId="26" borderId="0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center" vertical="center"/>
    </xf>
    <xf numFmtId="0" fontId="20" fillId="26" borderId="0" xfId="0" applyFont="1" applyFill="1" applyBorder="1"/>
    <xf numFmtId="0" fontId="20" fillId="26" borderId="0" xfId="0" applyFont="1" applyFill="1" applyBorder="1" applyAlignment="1"/>
    <xf numFmtId="4" fontId="39" fillId="4" borderId="22" xfId="0" applyNumberFormat="1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center" vertical="center"/>
    </xf>
    <xf numFmtId="0" fontId="20" fillId="4" borderId="0" xfId="0" applyFont="1" applyFill="1" applyBorder="1"/>
    <xf numFmtId="3" fontId="20" fillId="26" borderId="0" xfId="0" applyNumberFormat="1" applyFont="1" applyFill="1" applyBorder="1"/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/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left" vertical="center"/>
    </xf>
    <xf numFmtId="0" fontId="40" fillId="26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3" fontId="31" fillId="11" borderId="0" xfId="0" applyNumberFormat="1" applyFont="1" applyFill="1" applyBorder="1" applyAlignment="1">
      <alignment wrapText="1"/>
    </xf>
    <xf numFmtId="3" fontId="31" fillId="11" borderId="23" xfId="0" applyNumberFormat="1" applyFont="1" applyFill="1" applyBorder="1" applyAlignment="1">
      <alignment horizontal="center" wrapText="1"/>
    </xf>
    <xf numFmtId="3" fontId="31" fillId="11" borderId="0" xfId="0" applyNumberFormat="1" applyFont="1" applyFill="1" applyBorder="1" applyAlignment="1">
      <alignment horizontal="center" wrapText="1"/>
    </xf>
    <xf numFmtId="0" fontId="20" fillId="11" borderId="0" xfId="0" applyFont="1" applyFill="1" applyAlignment="1">
      <alignment horizontal="center" wrapText="1"/>
    </xf>
    <xf numFmtId="0" fontId="20" fillId="11" borderId="0" xfId="0" applyFont="1" applyFill="1" applyAlignment="1">
      <alignment horizontal="center"/>
    </xf>
    <xf numFmtId="0" fontId="28" fillId="27" borderId="45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0" fontId="28" fillId="27" borderId="4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 wrapText="1"/>
    </xf>
    <xf numFmtId="4" fontId="46" fillId="4" borderId="0" xfId="0" applyNumberFormat="1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35" fillId="17" borderId="39" xfId="0" applyFont="1" applyFill="1" applyBorder="1" applyAlignment="1">
      <alignment horizontal="center" vertical="center" wrapText="1"/>
    </xf>
    <xf numFmtId="0" fontId="35" fillId="17" borderId="20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" fontId="19" fillId="24" borderId="39" xfId="0" applyNumberFormat="1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7" fillId="3" borderId="19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horizontal="center" vertical="center"/>
    </xf>
    <xf numFmtId="0" fontId="47" fillId="3" borderId="21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28" borderId="14" xfId="0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/>
    </xf>
    <xf numFmtId="0" fontId="6" fillId="29" borderId="13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6" fillId="28" borderId="4" xfId="0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33" fillId="15" borderId="36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41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 wrapText="1"/>
    </xf>
    <xf numFmtId="0" fontId="16" fillId="10" borderId="62" xfId="0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center" vertical="center" wrapText="1"/>
    </xf>
    <xf numFmtId="0" fontId="25" fillId="14" borderId="37" xfId="0" applyFont="1" applyFill="1" applyBorder="1" applyAlignment="1">
      <alignment horizontal="center" vertical="center" wrapText="1"/>
    </xf>
    <xf numFmtId="0" fontId="25" fillId="23" borderId="45" xfId="0" applyFont="1" applyFill="1" applyBorder="1" applyAlignment="1">
      <alignment horizontal="center" vertical="center" wrapText="1"/>
    </xf>
    <xf numFmtId="0" fontId="25" fillId="23" borderId="23" xfId="0" applyFont="1" applyFill="1" applyBorder="1" applyAlignment="1">
      <alignment horizontal="center" vertical="center" wrapText="1"/>
    </xf>
    <xf numFmtId="0" fontId="25" fillId="23" borderId="48" xfId="0" applyFont="1" applyFill="1" applyBorder="1" applyAlignment="1">
      <alignment horizontal="center" vertical="center" wrapText="1"/>
    </xf>
    <xf numFmtId="0" fontId="25" fillId="23" borderId="30" xfId="0" applyFont="1" applyFill="1" applyBorder="1" applyAlignment="1">
      <alignment horizontal="center" vertical="center" wrapText="1"/>
    </xf>
    <xf numFmtId="0" fontId="25" fillId="23" borderId="0" xfId="0" applyFont="1" applyFill="1" applyBorder="1" applyAlignment="1">
      <alignment horizontal="center" vertical="center" wrapText="1"/>
    </xf>
    <xf numFmtId="0" fontId="25" fillId="23" borderId="31" xfId="0" applyFont="1" applyFill="1" applyBorder="1" applyAlignment="1">
      <alignment horizontal="center" vertical="center" wrapText="1"/>
    </xf>
    <xf numFmtId="0" fontId="33" fillId="16" borderId="38" xfId="0" applyFont="1" applyFill="1" applyBorder="1" applyAlignment="1">
      <alignment horizontal="center" vertical="center"/>
    </xf>
    <xf numFmtId="0" fontId="33" fillId="16" borderId="40" xfId="0" applyFont="1" applyFill="1" applyBorder="1" applyAlignment="1">
      <alignment horizontal="center" vertical="center"/>
    </xf>
    <xf numFmtId="0" fontId="33" fillId="16" borderId="61" xfId="0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33" fillId="16" borderId="41" xfId="0" applyFont="1" applyFill="1" applyBorder="1" applyAlignment="1">
      <alignment horizontal="center" vertical="center"/>
    </xf>
    <xf numFmtId="0" fontId="26" fillId="18" borderId="51" xfId="0" applyFont="1" applyFill="1" applyBorder="1" applyAlignment="1">
      <alignment horizontal="center" vertical="center"/>
    </xf>
    <xf numFmtId="0" fontId="26" fillId="18" borderId="26" xfId="0" applyFont="1" applyFill="1" applyBorder="1" applyAlignment="1">
      <alignment horizontal="center" vertical="center"/>
    </xf>
    <xf numFmtId="0" fontId="26" fillId="18" borderId="27" xfId="0" applyFont="1" applyFill="1" applyBorder="1" applyAlignment="1">
      <alignment horizontal="center" vertical="center"/>
    </xf>
    <xf numFmtId="0" fontId="42" fillId="19" borderId="51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27" xfId="0" applyFont="1" applyFill="1" applyBorder="1" applyAlignment="1">
      <alignment horizontal="center" vertical="center" wrapText="1"/>
    </xf>
    <xf numFmtId="0" fontId="50" fillId="20" borderId="51" xfId="0" applyFont="1" applyFill="1" applyBorder="1" applyAlignment="1">
      <alignment horizontal="center" vertical="center" wrapText="1"/>
    </xf>
    <xf numFmtId="0" fontId="50" fillId="20" borderId="26" xfId="0" applyFont="1" applyFill="1" applyBorder="1" applyAlignment="1">
      <alignment horizontal="center" vertical="center" wrapText="1"/>
    </xf>
    <xf numFmtId="0" fontId="50" fillId="20" borderId="27" xfId="0" applyFont="1" applyFill="1" applyBorder="1" applyAlignment="1">
      <alignment horizontal="center" vertical="center" wrapText="1"/>
    </xf>
    <xf numFmtId="0" fontId="27" fillId="21" borderId="53" xfId="0" applyFont="1" applyFill="1" applyBorder="1" applyAlignment="1">
      <alignment horizontal="center" vertical="center" wrapText="1"/>
    </xf>
    <xf numFmtId="0" fontId="27" fillId="21" borderId="28" xfId="0" applyFont="1" applyFill="1" applyBorder="1" applyAlignment="1">
      <alignment horizontal="center" vertical="center" wrapText="1"/>
    </xf>
    <xf numFmtId="0" fontId="27" fillId="21" borderId="35" xfId="0" applyFont="1" applyFill="1" applyBorder="1" applyAlignment="1">
      <alignment horizontal="center" vertical="center" wrapText="1"/>
    </xf>
    <xf numFmtId="0" fontId="27" fillId="21" borderId="25" xfId="0" applyFont="1" applyFill="1" applyBorder="1" applyAlignment="1">
      <alignment horizontal="center" vertical="center" wrapText="1"/>
    </xf>
    <xf numFmtId="0" fontId="27" fillId="21" borderId="55" xfId="0" applyFont="1" applyFill="1" applyBorder="1" applyAlignment="1">
      <alignment horizontal="center" vertical="center" wrapText="1"/>
    </xf>
    <xf numFmtId="0" fontId="27" fillId="21" borderId="56" xfId="0" applyFont="1" applyFill="1" applyBorder="1" applyAlignment="1">
      <alignment horizontal="center" vertical="center" wrapText="1"/>
    </xf>
    <xf numFmtId="4" fontId="46" fillId="21" borderId="54" xfId="0" applyNumberFormat="1" applyFont="1" applyFill="1" applyBorder="1" applyAlignment="1">
      <alignment horizontal="center" vertical="center"/>
    </xf>
    <xf numFmtId="4" fontId="46" fillId="21" borderId="57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26" fillId="18" borderId="33" xfId="0" applyFont="1" applyFill="1" applyBorder="1" applyAlignment="1">
      <alignment horizontal="center" vertical="center" wrapText="1"/>
    </xf>
    <xf numFmtId="0" fontId="26" fillId="18" borderId="34" xfId="0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wrapText="1"/>
    </xf>
    <xf numFmtId="0" fontId="44" fillId="26" borderId="0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Excel Built-in Normal 1" xfId="4" xr:uid="{00000000-0005-0000-0000-000001000000}"/>
    <cellStyle name="Komórka zaznaczona" xfId="1" builtinId="23"/>
    <cellStyle name="Normalny" xfId="0" builtinId="0"/>
    <cellStyle name="Normalny_SAMOCHODY WSZYSTKO" xfId="2" xr:uid="{00000000-0005-0000-0000-000004000000}"/>
  </cellStyles>
  <dxfs count="0"/>
  <tableStyles count="0" defaultTableStyle="TableStyleMedium2" defaultPivotStyle="PivotStyleLight16"/>
  <colors>
    <mruColors>
      <color rgb="FFFEF3C2"/>
      <color rgb="FFFFFFCC"/>
      <color rgb="FFFE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58"/>
  <sheetViews>
    <sheetView tabSelected="1" topLeftCell="D1" zoomScale="80" zoomScaleNormal="80" workbookViewId="0">
      <pane ySplit="6" topLeftCell="A28" activePane="bottomLeft" state="frozen"/>
      <selection pane="bottomLeft" activeCell="M45" sqref="M45"/>
    </sheetView>
  </sheetViews>
  <sheetFormatPr defaultRowHeight="14.25"/>
  <cols>
    <col min="1" max="1" width="7.85546875" style="1" customWidth="1"/>
    <col min="2" max="2" width="14.7109375" style="2" bestFit="1" customWidth="1"/>
    <col min="3" max="3" width="17.7109375" style="2" bestFit="1" customWidth="1"/>
    <col min="4" max="4" width="9.42578125" style="2" bestFit="1" customWidth="1"/>
    <col min="5" max="5" width="7.5703125" style="2" bestFit="1" customWidth="1"/>
    <col min="6" max="6" width="7.28515625" style="2" bestFit="1" customWidth="1"/>
    <col min="7" max="7" width="29.85546875" style="2" bestFit="1" customWidth="1"/>
    <col min="8" max="8" width="18.28515625" style="2" customWidth="1"/>
    <col min="9" max="9" width="19.140625" style="2" customWidth="1"/>
    <col min="10" max="10" width="15.85546875" style="2" customWidth="1"/>
    <col min="11" max="12" width="19.140625" style="2" customWidth="1"/>
    <col min="13" max="13" width="18.5703125" style="2" customWidth="1"/>
    <col min="14" max="14" width="19.28515625" style="2" customWidth="1"/>
    <col min="15" max="15" width="18.28515625" style="2" customWidth="1"/>
    <col min="16" max="16" width="26.140625" style="2" bestFit="1" customWidth="1"/>
    <col min="17" max="17" width="16.7109375" style="2" customWidth="1"/>
    <col min="18" max="18" width="18.28515625" style="2" customWidth="1"/>
    <col min="19" max="19" width="18.42578125" style="2" customWidth="1"/>
    <col min="20" max="20" width="17.28515625" style="2" customWidth="1"/>
    <col min="21" max="16384" width="9.140625" style="2"/>
  </cols>
  <sheetData>
    <row r="1" spans="1:25" ht="15.75" thickBot="1">
      <c r="A1" s="133" t="s">
        <v>106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87"/>
      <c r="V1" s="87"/>
      <c r="W1" s="87"/>
      <c r="X1" s="87"/>
      <c r="Y1" s="87"/>
    </row>
    <row r="2" spans="1:25" ht="44.25" customHeight="1" thickBot="1">
      <c r="A2" s="134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90"/>
      <c r="V2" s="87"/>
      <c r="W2" s="87"/>
      <c r="X2" s="87"/>
      <c r="Y2" s="87"/>
    </row>
    <row r="3" spans="1:25" ht="45" customHeight="1" thickBot="1">
      <c r="A3" s="137" t="s">
        <v>64</v>
      </c>
      <c r="B3" s="138"/>
      <c r="C3" s="138"/>
      <c r="D3" s="138"/>
      <c r="E3" s="138"/>
      <c r="F3" s="138"/>
      <c r="G3" s="139"/>
      <c r="H3" s="140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87"/>
      <c r="V3" s="87"/>
      <c r="W3" s="87"/>
      <c r="X3" s="87"/>
      <c r="Y3" s="87"/>
    </row>
    <row r="4" spans="1:25" s="3" customFormat="1" ht="37.5" customHeight="1">
      <c r="A4" s="143" t="s">
        <v>31</v>
      </c>
      <c r="B4" s="144"/>
      <c r="C4" s="144"/>
      <c r="D4" s="144"/>
      <c r="E4" s="144"/>
      <c r="F4" s="144"/>
      <c r="G4" s="145"/>
      <c r="H4" s="146" t="s">
        <v>114</v>
      </c>
      <c r="I4" s="147"/>
      <c r="J4" s="148"/>
      <c r="K4" s="149" t="s">
        <v>113</v>
      </c>
      <c r="L4" s="150"/>
      <c r="M4" s="150"/>
      <c r="N4" s="150"/>
      <c r="O4" s="150"/>
      <c r="P4" s="150"/>
      <c r="Q4" s="150"/>
      <c r="R4" s="150"/>
      <c r="S4" s="150"/>
      <c r="T4" s="151"/>
      <c r="U4" s="88"/>
      <c r="V4" s="88"/>
      <c r="W4" s="88"/>
      <c r="X4" s="88"/>
      <c r="Y4" s="88"/>
    </row>
    <row r="5" spans="1:25" s="1" customFormat="1" ht="120">
      <c r="A5" s="4" t="s">
        <v>30</v>
      </c>
      <c r="B5" s="4" t="s">
        <v>0</v>
      </c>
      <c r="C5" s="4" t="s">
        <v>1</v>
      </c>
      <c r="D5" s="5" t="s">
        <v>2</v>
      </c>
      <c r="E5" s="6" t="s">
        <v>4</v>
      </c>
      <c r="F5" s="6" t="s">
        <v>3</v>
      </c>
      <c r="G5" s="7" t="s">
        <v>39</v>
      </c>
      <c r="H5" s="14" t="s">
        <v>38</v>
      </c>
      <c r="I5" s="8" t="s">
        <v>41</v>
      </c>
      <c r="J5" s="17" t="s">
        <v>43</v>
      </c>
      <c r="K5" s="19" t="s">
        <v>45</v>
      </c>
      <c r="L5" s="20" t="s">
        <v>47</v>
      </c>
      <c r="M5" s="20" t="s">
        <v>49</v>
      </c>
      <c r="N5" s="20" t="s">
        <v>51</v>
      </c>
      <c r="O5" s="20" t="s">
        <v>53</v>
      </c>
      <c r="P5" s="20" t="s">
        <v>59</v>
      </c>
      <c r="Q5" s="20" t="s">
        <v>60</v>
      </c>
      <c r="R5" s="20" t="s">
        <v>61</v>
      </c>
      <c r="S5" s="21" t="s">
        <v>62</v>
      </c>
      <c r="T5" s="98" t="s">
        <v>63</v>
      </c>
      <c r="U5" s="86"/>
      <c r="V5" s="86"/>
      <c r="W5" s="86"/>
      <c r="X5" s="86"/>
      <c r="Y5" s="86"/>
    </row>
    <row r="6" spans="1:25" s="12" customFormat="1" ht="21.75" customHeight="1">
      <c r="A6" s="9" t="s">
        <v>29</v>
      </c>
      <c r="B6" s="9" t="s">
        <v>37</v>
      </c>
      <c r="C6" s="10" t="s">
        <v>32</v>
      </c>
      <c r="D6" s="10" t="s">
        <v>33</v>
      </c>
      <c r="E6" s="9" t="s">
        <v>34</v>
      </c>
      <c r="F6" s="11" t="s">
        <v>35</v>
      </c>
      <c r="G6" s="22" t="s">
        <v>36</v>
      </c>
      <c r="H6" s="70" t="s">
        <v>40</v>
      </c>
      <c r="I6" s="92" t="s">
        <v>42</v>
      </c>
      <c r="J6" s="93" t="s">
        <v>44</v>
      </c>
      <c r="K6" s="94" t="s">
        <v>46</v>
      </c>
      <c r="L6" s="95" t="s">
        <v>48</v>
      </c>
      <c r="M6" s="95" t="s">
        <v>50</v>
      </c>
      <c r="N6" s="95" t="s">
        <v>76</v>
      </c>
      <c r="O6" s="95" t="s">
        <v>52</v>
      </c>
      <c r="P6" s="95" t="s">
        <v>54</v>
      </c>
      <c r="Q6" s="95" t="s">
        <v>55</v>
      </c>
      <c r="R6" s="95" t="s">
        <v>56</v>
      </c>
      <c r="S6" s="96" t="s">
        <v>57</v>
      </c>
      <c r="T6" s="97" t="s">
        <v>58</v>
      </c>
      <c r="U6" s="89"/>
      <c r="V6" s="89"/>
      <c r="W6" s="89"/>
      <c r="X6" s="89"/>
      <c r="Y6" s="89"/>
    </row>
    <row r="7" spans="1:25" ht="29.1" customHeight="1">
      <c r="A7" s="68">
        <v>1</v>
      </c>
      <c r="B7" s="57" t="s">
        <v>78</v>
      </c>
      <c r="C7" s="58" t="s">
        <v>79</v>
      </c>
      <c r="D7" s="57" t="s">
        <v>6</v>
      </c>
      <c r="E7" s="58">
        <v>1242</v>
      </c>
      <c r="F7" s="58">
        <v>2007</v>
      </c>
      <c r="G7" s="59" t="s">
        <v>80</v>
      </c>
      <c r="H7" s="15"/>
      <c r="I7" s="13"/>
      <c r="J7" s="18"/>
      <c r="K7" s="15"/>
      <c r="L7" s="13"/>
      <c r="M7" s="13"/>
      <c r="N7" s="13"/>
      <c r="O7" s="13"/>
      <c r="P7" s="13"/>
      <c r="Q7" s="13"/>
      <c r="R7" s="13"/>
      <c r="S7" s="16"/>
      <c r="T7" s="69">
        <f>SUM(H7:S7)</f>
        <v>0</v>
      </c>
      <c r="U7" s="91"/>
      <c r="V7" s="87"/>
      <c r="W7" s="87"/>
      <c r="X7" s="87"/>
      <c r="Y7" s="87"/>
    </row>
    <row r="8" spans="1:25" ht="29.1" customHeight="1">
      <c r="A8" s="68">
        <v>2</v>
      </c>
      <c r="B8" s="57" t="s">
        <v>19</v>
      </c>
      <c r="C8" s="58" t="s">
        <v>27</v>
      </c>
      <c r="D8" s="57" t="s">
        <v>6</v>
      </c>
      <c r="E8" s="58">
        <v>1396</v>
      </c>
      <c r="F8" s="58">
        <v>2010</v>
      </c>
      <c r="G8" s="59" t="s">
        <v>81</v>
      </c>
      <c r="H8" s="15"/>
      <c r="I8" s="13"/>
      <c r="J8" s="18"/>
      <c r="K8" s="15"/>
      <c r="L8" s="13"/>
      <c r="M8" s="13"/>
      <c r="N8" s="13"/>
      <c r="O8" s="13"/>
      <c r="P8" s="13"/>
      <c r="Q8" s="13"/>
      <c r="R8" s="13"/>
      <c r="S8" s="16"/>
      <c r="T8" s="69">
        <f t="shared" ref="T8:T28" si="0">SUM(H8:S8)</f>
        <v>0</v>
      </c>
      <c r="U8" s="87"/>
      <c r="V8" s="87"/>
      <c r="W8" s="87"/>
      <c r="X8" s="87"/>
      <c r="Y8" s="87"/>
    </row>
    <row r="9" spans="1:25" ht="29.1" customHeight="1">
      <c r="A9" s="68">
        <v>3</v>
      </c>
      <c r="B9" s="57" t="s">
        <v>9</v>
      </c>
      <c r="C9" s="58" t="s">
        <v>82</v>
      </c>
      <c r="D9" s="57" t="s">
        <v>6</v>
      </c>
      <c r="E9" s="58">
        <v>1999</v>
      </c>
      <c r="F9" s="58">
        <v>2011</v>
      </c>
      <c r="G9" s="59" t="s">
        <v>83</v>
      </c>
      <c r="H9" s="15"/>
      <c r="I9" s="13"/>
      <c r="J9" s="18"/>
      <c r="K9" s="15"/>
      <c r="L9" s="13"/>
      <c r="M9" s="13"/>
      <c r="N9" s="13"/>
      <c r="O9" s="13"/>
      <c r="P9" s="13"/>
      <c r="Q9" s="13"/>
      <c r="R9" s="13"/>
      <c r="S9" s="16"/>
      <c r="T9" s="69">
        <f t="shared" si="0"/>
        <v>0</v>
      </c>
      <c r="U9" s="87"/>
      <c r="V9" s="87"/>
      <c r="W9" s="87"/>
      <c r="X9" s="87"/>
      <c r="Y9" s="87"/>
    </row>
    <row r="10" spans="1:25" ht="29.1" customHeight="1">
      <c r="A10" s="68">
        <v>4</v>
      </c>
      <c r="B10" s="60" t="s">
        <v>13</v>
      </c>
      <c r="C10" s="60" t="s">
        <v>21</v>
      </c>
      <c r="D10" s="60" t="s">
        <v>6</v>
      </c>
      <c r="E10" s="64">
        <v>1999</v>
      </c>
      <c r="F10" s="64">
        <v>2018</v>
      </c>
      <c r="G10" s="65" t="s">
        <v>84</v>
      </c>
      <c r="H10" s="15"/>
      <c r="I10" s="13"/>
      <c r="J10" s="18"/>
      <c r="K10" s="15"/>
      <c r="L10" s="13"/>
      <c r="M10" s="13"/>
      <c r="N10" s="13"/>
      <c r="O10" s="13"/>
      <c r="P10" s="13"/>
      <c r="Q10" s="13"/>
      <c r="R10" s="13"/>
      <c r="S10" s="16"/>
      <c r="T10" s="69">
        <f t="shared" si="0"/>
        <v>0</v>
      </c>
      <c r="U10" s="87"/>
      <c r="V10" s="87"/>
      <c r="W10" s="87"/>
      <c r="X10" s="87"/>
      <c r="Y10" s="87"/>
    </row>
    <row r="11" spans="1:25" ht="29.1" customHeight="1">
      <c r="A11" s="68">
        <v>5</v>
      </c>
      <c r="B11" s="60" t="s">
        <v>7</v>
      </c>
      <c r="C11" s="57" t="s">
        <v>14</v>
      </c>
      <c r="D11" s="57" t="s">
        <v>6</v>
      </c>
      <c r="E11" s="61">
        <v>1399</v>
      </c>
      <c r="F11" s="61">
        <v>2017</v>
      </c>
      <c r="G11" s="62" t="s">
        <v>85</v>
      </c>
      <c r="H11" s="15"/>
      <c r="I11" s="13"/>
      <c r="J11" s="18"/>
      <c r="K11" s="15"/>
      <c r="L11" s="13"/>
      <c r="M11" s="13"/>
      <c r="N11" s="13"/>
      <c r="O11" s="13"/>
      <c r="P11" s="13"/>
      <c r="Q11" s="13"/>
      <c r="R11" s="13"/>
      <c r="S11" s="16"/>
      <c r="T11" s="69">
        <f t="shared" si="0"/>
        <v>0</v>
      </c>
      <c r="U11" s="87"/>
      <c r="V11" s="87"/>
      <c r="W11" s="87"/>
      <c r="X11" s="87"/>
      <c r="Y11" s="87"/>
    </row>
    <row r="12" spans="1:25" ht="29.1" customHeight="1">
      <c r="A12" s="68">
        <v>6</v>
      </c>
      <c r="B12" s="60" t="s">
        <v>7</v>
      </c>
      <c r="C12" s="57" t="s">
        <v>14</v>
      </c>
      <c r="D12" s="57" t="s">
        <v>6</v>
      </c>
      <c r="E12" s="61">
        <v>1399</v>
      </c>
      <c r="F12" s="61">
        <v>2017</v>
      </c>
      <c r="G12" s="63" t="s">
        <v>86</v>
      </c>
      <c r="H12" s="15"/>
      <c r="I12" s="13"/>
      <c r="J12" s="18"/>
      <c r="K12" s="15"/>
      <c r="L12" s="13"/>
      <c r="M12" s="13"/>
      <c r="N12" s="13"/>
      <c r="O12" s="13"/>
      <c r="P12" s="13"/>
      <c r="Q12" s="13"/>
      <c r="R12" s="13"/>
      <c r="S12" s="16"/>
      <c r="T12" s="69">
        <f t="shared" si="0"/>
        <v>0</v>
      </c>
      <c r="U12" s="87"/>
      <c r="V12" s="87"/>
      <c r="W12" s="87"/>
      <c r="X12" s="87"/>
      <c r="Y12" s="87"/>
    </row>
    <row r="13" spans="1:25" ht="29.1" customHeight="1">
      <c r="A13" s="68">
        <v>7</v>
      </c>
      <c r="B13" s="60" t="s">
        <v>15</v>
      </c>
      <c r="C13" s="57" t="s">
        <v>16</v>
      </c>
      <c r="D13" s="57" t="s">
        <v>17</v>
      </c>
      <c r="E13" s="61">
        <v>2143</v>
      </c>
      <c r="F13" s="61">
        <v>2017</v>
      </c>
      <c r="G13" s="62" t="s">
        <v>87</v>
      </c>
      <c r="H13" s="15"/>
      <c r="I13" s="13"/>
      <c r="J13" s="18"/>
      <c r="K13" s="15"/>
      <c r="L13" s="13"/>
      <c r="M13" s="13"/>
      <c r="N13" s="13"/>
      <c r="O13" s="13"/>
      <c r="P13" s="13"/>
      <c r="Q13" s="13"/>
      <c r="R13" s="13"/>
      <c r="S13" s="16"/>
      <c r="T13" s="69">
        <f t="shared" si="0"/>
        <v>0</v>
      </c>
      <c r="U13" s="87"/>
      <c r="V13" s="87"/>
      <c r="W13" s="87"/>
      <c r="X13" s="87"/>
      <c r="Y13" s="87"/>
    </row>
    <row r="14" spans="1:25" ht="29.1" customHeight="1">
      <c r="A14" s="68">
        <v>8</v>
      </c>
      <c r="B14" s="60" t="s">
        <v>19</v>
      </c>
      <c r="C14" s="60" t="s">
        <v>20</v>
      </c>
      <c r="D14" s="60" t="s">
        <v>6</v>
      </c>
      <c r="E14" s="64">
        <v>1353</v>
      </c>
      <c r="F14" s="64">
        <v>2019</v>
      </c>
      <c r="G14" s="65" t="s">
        <v>88</v>
      </c>
      <c r="H14" s="15"/>
      <c r="I14" s="13"/>
      <c r="J14" s="18"/>
      <c r="K14" s="15"/>
      <c r="L14" s="13"/>
      <c r="M14" s="13"/>
      <c r="N14" s="13"/>
      <c r="O14" s="13"/>
      <c r="P14" s="13"/>
      <c r="Q14" s="13"/>
      <c r="R14" s="13"/>
      <c r="S14" s="16"/>
      <c r="T14" s="69">
        <f t="shared" si="0"/>
        <v>0</v>
      </c>
      <c r="U14" s="87"/>
      <c r="V14" s="87"/>
      <c r="W14" s="87"/>
      <c r="X14" s="87"/>
      <c r="Y14" s="87"/>
    </row>
    <row r="15" spans="1:25" ht="29.1" customHeight="1">
      <c r="A15" s="68">
        <v>9</v>
      </c>
      <c r="B15" s="57" t="s">
        <v>22</v>
      </c>
      <c r="C15" s="58" t="s">
        <v>23</v>
      </c>
      <c r="D15" s="57" t="s">
        <v>6</v>
      </c>
      <c r="E15" s="58">
        <v>1598</v>
      </c>
      <c r="F15" s="58">
        <v>2009</v>
      </c>
      <c r="G15" s="59" t="s">
        <v>89</v>
      </c>
      <c r="H15" s="15"/>
      <c r="I15" s="13"/>
      <c r="J15" s="18"/>
      <c r="K15" s="15"/>
      <c r="L15" s="13"/>
      <c r="M15" s="13"/>
      <c r="N15" s="13"/>
      <c r="O15" s="13"/>
      <c r="P15" s="13"/>
      <c r="Q15" s="13"/>
      <c r="R15" s="13"/>
      <c r="S15" s="16"/>
      <c r="T15" s="69">
        <f t="shared" si="0"/>
        <v>0</v>
      </c>
      <c r="U15" s="87"/>
      <c r="V15" s="87"/>
      <c r="W15" s="87"/>
      <c r="X15" s="87"/>
      <c r="Y15" s="87"/>
    </row>
    <row r="16" spans="1:25" ht="29.1" customHeight="1">
      <c r="A16" s="68">
        <v>10</v>
      </c>
      <c r="B16" s="57" t="s">
        <v>9</v>
      </c>
      <c r="C16" s="58" t="s">
        <v>10</v>
      </c>
      <c r="D16" s="57" t="s">
        <v>6</v>
      </c>
      <c r="E16" s="58">
        <v>1388</v>
      </c>
      <c r="F16" s="58">
        <v>2009</v>
      </c>
      <c r="G16" s="59" t="s">
        <v>90</v>
      </c>
      <c r="H16" s="15"/>
      <c r="I16" s="13"/>
      <c r="J16" s="18"/>
      <c r="K16" s="15"/>
      <c r="L16" s="13"/>
      <c r="M16" s="13"/>
      <c r="N16" s="13"/>
      <c r="O16" s="13"/>
      <c r="P16" s="13"/>
      <c r="Q16" s="13"/>
      <c r="R16" s="13"/>
      <c r="S16" s="16"/>
      <c r="T16" s="69">
        <f t="shared" si="0"/>
        <v>0</v>
      </c>
      <c r="U16" s="87"/>
      <c r="V16" s="87"/>
      <c r="W16" s="87"/>
      <c r="X16" s="87"/>
      <c r="Y16" s="87"/>
    </row>
    <row r="17" spans="1:1020" ht="29.1" customHeight="1">
      <c r="A17" s="68">
        <v>11</v>
      </c>
      <c r="B17" s="60" t="s">
        <v>5</v>
      </c>
      <c r="C17" s="60" t="s">
        <v>24</v>
      </c>
      <c r="D17" s="60" t="s">
        <v>6</v>
      </c>
      <c r="E17" s="64">
        <v>999</v>
      </c>
      <c r="F17" s="64">
        <v>2018</v>
      </c>
      <c r="G17" s="65" t="s">
        <v>91</v>
      </c>
      <c r="H17" s="15"/>
      <c r="I17" s="13"/>
      <c r="J17" s="18"/>
      <c r="K17" s="15"/>
      <c r="L17" s="13"/>
      <c r="M17" s="13"/>
      <c r="N17" s="13"/>
      <c r="O17" s="13"/>
      <c r="P17" s="13"/>
      <c r="Q17" s="13"/>
      <c r="R17" s="13"/>
      <c r="S17" s="16"/>
      <c r="T17" s="69">
        <f t="shared" si="0"/>
        <v>0</v>
      </c>
      <c r="U17" s="87"/>
      <c r="V17" s="87"/>
      <c r="W17" s="87"/>
      <c r="X17" s="87"/>
      <c r="Y17" s="87"/>
    </row>
    <row r="18" spans="1:1020" ht="29.1" customHeight="1">
      <c r="A18" s="68">
        <v>12</v>
      </c>
      <c r="B18" s="57" t="s">
        <v>22</v>
      </c>
      <c r="C18" s="58" t="s">
        <v>23</v>
      </c>
      <c r="D18" s="57" t="s">
        <v>6</v>
      </c>
      <c r="E18" s="58">
        <v>1598</v>
      </c>
      <c r="F18" s="58">
        <v>2011</v>
      </c>
      <c r="G18" s="59" t="s">
        <v>92</v>
      </c>
      <c r="H18" s="15"/>
      <c r="I18" s="13"/>
      <c r="J18" s="18"/>
      <c r="K18" s="15"/>
      <c r="L18" s="13"/>
      <c r="M18" s="13"/>
      <c r="N18" s="13"/>
      <c r="O18" s="13"/>
      <c r="P18" s="13"/>
      <c r="Q18" s="13"/>
      <c r="R18" s="13"/>
      <c r="S18" s="16"/>
      <c r="T18" s="69">
        <f t="shared" si="0"/>
        <v>0</v>
      </c>
      <c r="U18" s="87"/>
      <c r="V18" s="87"/>
      <c r="W18" s="87"/>
      <c r="X18" s="87"/>
      <c r="Y18" s="87"/>
    </row>
    <row r="19" spans="1:1020" ht="29.1" customHeight="1">
      <c r="A19" s="68">
        <v>13</v>
      </c>
      <c r="B19" s="57" t="s">
        <v>22</v>
      </c>
      <c r="C19" s="58" t="s">
        <v>23</v>
      </c>
      <c r="D19" s="57" t="s">
        <v>6</v>
      </c>
      <c r="E19" s="58">
        <v>1598</v>
      </c>
      <c r="F19" s="58">
        <v>2011</v>
      </c>
      <c r="G19" s="59" t="s">
        <v>93</v>
      </c>
      <c r="H19" s="15"/>
      <c r="I19" s="13"/>
      <c r="J19" s="18"/>
      <c r="K19" s="15"/>
      <c r="L19" s="13"/>
      <c r="M19" s="13"/>
      <c r="N19" s="13"/>
      <c r="O19" s="13"/>
      <c r="P19" s="13"/>
      <c r="Q19" s="13"/>
      <c r="R19" s="13"/>
      <c r="S19" s="16"/>
      <c r="T19" s="69">
        <f t="shared" si="0"/>
        <v>0</v>
      </c>
      <c r="U19" s="87"/>
      <c r="V19" s="87"/>
      <c r="W19" s="87"/>
      <c r="X19" s="87"/>
      <c r="Y19" s="87"/>
    </row>
    <row r="20" spans="1:1020" ht="29.1" customHeight="1">
      <c r="A20" s="68">
        <v>14</v>
      </c>
      <c r="B20" s="57" t="s">
        <v>22</v>
      </c>
      <c r="C20" s="58" t="s">
        <v>23</v>
      </c>
      <c r="D20" s="57" t="s">
        <v>6</v>
      </c>
      <c r="E20" s="58">
        <v>1598</v>
      </c>
      <c r="F20" s="58">
        <v>2011</v>
      </c>
      <c r="G20" s="59" t="s">
        <v>94</v>
      </c>
      <c r="H20" s="15"/>
      <c r="I20" s="13"/>
      <c r="J20" s="18"/>
      <c r="K20" s="15"/>
      <c r="L20" s="13"/>
      <c r="M20" s="13"/>
      <c r="N20" s="13"/>
      <c r="O20" s="13"/>
      <c r="P20" s="13"/>
      <c r="Q20" s="13"/>
      <c r="R20" s="13"/>
      <c r="S20" s="16"/>
      <c r="T20" s="69">
        <f t="shared" si="0"/>
        <v>0</v>
      </c>
      <c r="U20" s="87"/>
      <c r="V20" s="87"/>
      <c r="W20" s="87"/>
      <c r="X20" s="87"/>
      <c r="Y20" s="87"/>
    </row>
    <row r="21" spans="1:1020" ht="29.1" customHeight="1">
      <c r="A21" s="68">
        <v>15</v>
      </c>
      <c r="B21" s="60" t="s">
        <v>9</v>
      </c>
      <c r="C21" s="58" t="s">
        <v>10</v>
      </c>
      <c r="D21" s="60" t="s">
        <v>6</v>
      </c>
      <c r="E21" s="58">
        <v>1596</v>
      </c>
      <c r="F21" s="58">
        <v>2011</v>
      </c>
      <c r="G21" s="59" t="s">
        <v>95</v>
      </c>
      <c r="H21" s="15"/>
      <c r="I21" s="13"/>
      <c r="J21" s="18"/>
      <c r="K21" s="15"/>
      <c r="L21" s="13"/>
      <c r="M21" s="13"/>
      <c r="N21" s="13"/>
      <c r="O21" s="13"/>
      <c r="P21" s="13"/>
      <c r="Q21" s="13"/>
      <c r="R21" s="13"/>
      <c r="S21" s="16"/>
      <c r="T21" s="69">
        <f t="shared" si="0"/>
        <v>0</v>
      </c>
      <c r="U21" s="87"/>
      <c r="V21" s="87"/>
      <c r="W21" s="87"/>
      <c r="X21" s="87"/>
      <c r="Y21" s="87"/>
    </row>
    <row r="22" spans="1:1020" ht="29.1" customHeight="1">
      <c r="A22" s="68">
        <v>16</v>
      </c>
      <c r="B22" s="60" t="s">
        <v>11</v>
      </c>
      <c r="C22" s="60" t="s">
        <v>12</v>
      </c>
      <c r="D22" s="60" t="s">
        <v>6</v>
      </c>
      <c r="E22" s="64">
        <v>1598</v>
      </c>
      <c r="F22" s="64">
        <v>2016</v>
      </c>
      <c r="G22" s="62" t="s">
        <v>96</v>
      </c>
      <c r="H22" s="15"/>
      <c r="I22" s="13"/>
      <c r="J22" s="18"/>
      <c r="K22" s="15"/>
      <c r="L22" s="13"/>
      <c r="M22" s="13"/>
      <c r="N22" s="13"/>
      <c r="O22" s="13"/>
      <c r="P22" s="13"/>
      <c r="Q22" s="13"/>
      <c r="R22" s="13"/>
      <c r="S22" s="16"/>
      <c r="T22" s="69">
        <f t="shared" si="0"/>
        <v>0</v>
      </c>
      <c r="U22" s="87"/>
      <c r="V22" s="87"/>
      <c r="W22" s="87"/>
      <c r="X22" s="87"/>
      <c r="Y22" s="87"/>
    </row>
    <row r="23" spans="1:1020" ht="29.1" customHeight="1">
      <c r="A23" s="68">
        <v>17</v>
      </c>
      <c r="B23" s="60" t="s">
        <v>7</v>
      </c>
      <c r="C23" s="60" t="s">
        <v>18</v>
      </c>
      <c r="D23" s="66" t="s">
        <v>17</v>
      </c>
      <c r="E23" s="64">
        <v>2464</v>
      </c>
      <c r="F23" s="64">
        <v>2008</v>
      </c>
      <c r="G23" s="67" t="s">
        <v>97</v>
      </c>
      <c r="H23" s="15"/>
      <c r="I23" s="13"/>
      <c r="J23" s="18"/>
      <c r="K23" s="15"/>
      <c r="L23" s="13"/>
      <c r="M23" s="13"/>
      <c r="N23" s="13"/>
      <c r="O23" s="13"/>
      <c r="P23" s="13"/>
      <c r="Q23" s="13"/>
      <c r="R23" s="13"/>
      <c r="S23" s="16"/>
      <c r="T23" s="69">
        <f t="shared" si="0"/>
        <v>0</v>
      </c>
      <c r="U23" s="87"/>
      <c r="V23" s="87"/>
      <c r="W23" s="87"/>
      <c r="X23" s="87"/>
      <c r="Y23" s="87"/>
    </row>
    <row r="24" spans="1:1020" ht="29.1" customHeight="1">
      <c r="A24" s="68">
        <v>18</v>
      </c>
      <c r="B24" s="60" t="s">
        <v>7</v>
      </c>
      <c r="C24" s="60" t="s">
        <v>26</v>
      </c>
      <c r="D24" s="66" t="s">
        <v>6</v>
      </c>
      <c r="E24" s="64">
        <v>1796</v>
      </c>
      <c r="F24" s="64">
        <v>2008</v>
      </c>
      <c r="G24" s="67" t="s">
        <v>98</v>
      </c>
      <c r="H24" s="15"/>
      <c r="I24" s="13"/>
      <c r="J24" s="18"/>
      <c r="K24" s="15"/>
      <c r="L24" s="13"/>
      <c r="M24" s="13"/>
      <c r="N24" s="13"/>
      <c r="O24" s="13"/>
      <c r="P24" s="13"/>
      <c r="Q24" s="13"/>
      <c r="R24" s="13"/>
      <c r="S24" s="16"/>
      <c r="T24" s="69">
        <f t="shared" si="0"/>
        <v>0</v>
      </c>
      <c r="U24" s="87"/>
      <c r="V24" s="87"/>
      <c r="W24" s="87"/>
      <c r="X24" s="87"/>
      <c r="Y24" s="87"/>
    </row>
    <row r="25" spans="1:1020" ht="29.1" customHeight="1">
      <c r="A25" s="68">
        <v>19</v>
      </c>
      <c r="B25" s="60" t="s">
        <v>7</v>
      </c>
      <c r="C25" s="60" t="s">
        <v>8</v>
      </c>
      <c r="D25" s="60" t="s">
        <v>17</v>
      </c>
      <c r="E25" s="64">
        <v>1956</v>
      </c>
      <c r="F25" s="64">
        <v>2019</v>
      </c>
      <c r="G25" s="65" t="s">
        <v>99</v>
      </c>
      <c r="H25" s="15"/>
      <c r="I25" s="13"/>
      <c r="J25" s="18"/>
      <c r="K25" s="15"/>
      <c r="L25" s="13"/>
      <c r="M25" s="13"/>
      <c r="N25" s="13"/>
      <c r="O25" s="13"/>
      <c r="P25" s="13"/>
      <c r="Q25" s="13"/>
      <c r="R25" s="13"/>
      <c r="S25" s="16"/>
      <c r="T25" s="69">
        <f t="shared" si="0"/>
        <v>0</v>
      </c>
      <c r="U25" s="87"/>
      <c r="V25" s="87"/>
      <c r="W25" s="87"/>
      <c r="X25" s="87"/>
      <c r="Y25" s="87"/>
    </row>
    <row r="26" spans="1:1020" ht="29.1" customHeight="1">
      <c r="A26" s="68">
        <v>20</v>
      </c>
      <c r="B26" s="60" t="s">
        <v>11</v>
      </c>
      <c r="C26" s="60" t="s">
        <v>100</v>
      </c>
      <c r="D26" s="66" t="s">
        <v>17</v>
      </c>
      <c r="E26" s="64">
        <v>2231</v>
      </c>
      <c r="F26" s="64">
        <v>2010</v>
      </c>
      <c r="G26" s="67" t="s">
        <v>101</v>
      </c>
      <c r="H26" s="15"/>
      <c r="I26" s="13"/>
      <c r="J26" s="18"/>
      <c r="K26" s="15"/>
      <c r="L26" s="13"/>
      <c r="M26" s="13"/>
      <c r="N26" s="13"/>
      <c r="O26" s="13"/>
      <c r="P26" s="13"/>
      <c r="Q26" s="13"/>
      <c r="R26" s="13"/>
      <c r="S26" s="16"/>
      <c r="T26" s="69">
        <f t="shared" si="0"/>
        <v>0</v>
      </c>
      <c r="U26" s="87"/>
      <c r="V26" s="87"/>
      <c r="W26" s="87"/>
      <c r="X26" s="87"/>
      <c r="Y26" s="87"/>
    </row>
    <row r="27" spans="1:1020" ht="29.1" customHeight="1">
      <c r="A27" s="68">
        <v>21</v>
      </c>
      <c r="B27" s="60" t="s">
        <v>25</v>
      </c>
      <c r="C27" s="60" t="s">
        <v>28</v>
      </c>
      <c r="D27" s="66" t="s">
        <v>17</v>
      </c>
      <c r="E27" s="64">
        <v>1997</v>
      </c>
      <c r="F27" s="64">
        <v>2010</v>
      </c>
      <c r="G27" s="67" t="s">
        <v>102</v>
      </c>
      <c r="H27" s="15"/>
      <c r="I27" s="13"/>
      <c r="J27" s="18"/>
      <c r="K27" s="15"/>
      <c r="L27" s="13"/>
      <c r="M27" s="13"/>
      <c r="N27" s="13"/>
      <c r="O27" s="13"/>
      <c r="P27" s="13"/>
      <c r="Q27" s="13"/>
      <c r="R27" s="13"/>
      <c r="S27" s="16"/>
      <c r="T27" s="69">
        <f t="shared" si="0"/>
        <v>0</v>
      </c>
      <c r="U27" s="87"/>
      <c r="V27" s="87"/>
      <c r="W27" s="87"/>
      <c r="X27" s="87"/>
      <c r="Y27" s="87"/>
    </row>
    <row r="28" spans="1:1020" ht="29.1" customHeight="1" thickBot="1">
      <c r="A28" s="68">
        <v>22</v>
      </c>
      <c r="B28" s="60" t="s">
        <v>9</v>
      </c>
      <c r="C28" s="60" t="s">
        <v>103</v>
      </c>
      <c r="D28" s="66" t="s">
        <v>17</v>
      </c>
      <c r="E28" s="64">
        <v>1997</v>
      </c>
      <c r="F28" s="64">
        <v>2010</v>
      </c>
      <c r="G28" s="67" t="s">
        <v>104</v>
      </c>
      <c r="H28" s="15"/>
      <c r="I28" s="13"/>
      <c r="J28" s="18"/>
      <c r="K28" s="15"/>
      <c r="L28" s="13"/>
      <c r="M28" s="13"/>
      <c r="N28" s="13"/>
      <c r="O28" s="13"/>
      <c r="P28" s="13"/>
      <c r="Q28" s="13"/>
      <c r="R28" s="13"/>
      <c r="S28" s="16"/>
      <c r="T28" s="69">
        <f t="shared" si="0"/>
        <v>0</v>
      </c>
      <c r="U28" s="87"/>
      <c r="V28" s="87"/>
      <c r="W28" s="87"/>
      <c r="X28" s="87"/>
      <c r="Y28" s="87"/>
    </row>
    <row r="29" spans="1:1020" customFormat="1" ht="45" customHeight="1" thickTop="1" thickBot="1">
      <c r="A29" s="24"/>
      <c r="B29" s="25"/>
      <c r="C29" s="26"/>
      <c r="D29" s="27"/>
      <c r="E29" s="28"/>
      <c r="F29" s="28"/>
      <c r="G29" s="29"/>
      <c r="H29" s="52"/>
      <c r="I29" s="52"/>
      <c r="J29" s="52"/>
      <c r="K29" s="52"/>
      <c r="L29" s="52"/>
      <c r="M29" s="53"/>
      <c r="N29" s="54"/>
      <c r="O29" s="54"/>
      <c r="P29" s="55"/>
      <c r="Q29" s="165" t="s">
        <v>105</v>
      </c>
      <c r="R29" s="165"/>
      <c r="S29" s="166"/>
      <c r="T29" s="56">
        <f>SUM(T7:T28)</f>
        <v>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</row>
    <row r="30" spans="1:1020" customFormat="1" ht="45" customHeight="1" thickBot="1">
      <c r="A30" s="117" t="s">
        <v>65</v>
      </c>
      <c r="B30" s="118"/>
      <c r="C30" s="118"/>
      <c r="D30" s="118"/>
      <c r="E30" s="118"/>
      <c r="F30" s="118"/>
      <c r="G30" s="118"/>
      <c r="H30" s="12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30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</row>
    <row r="31" spans="1:1020" customFormat="1" ht="27" customHeight="1">
      <c r="A31" s="34"/>
      <c r="B31" s="162" t="s">
        <v>66</v>
      </c>
      <c r="C31" s="163"/>
      <c r="D31" s="163"/>
      <c r="E31" s="163"/>
      <c r="F31" s="35"/>
      <c r="G31" s="36" t="s">
        <v>67</v>
      </c>
      <c r="H31" s="169" t="s">
        <v>110</v>
      </c>
      <c r="I31" s="170"/>
      <c r="J31" s="171"/>
      <c r="K31" s="167" t="s">
        <v>115</v>
      </c>
      <c r="L31" s="167"/>
      <c r="M31" s="167"/>
      <c r="N31" s="167" t="s">
        <v>116</v>
      </c>
      <c r="O31" s="167"/>
      <c r="P31" s="167"/>
      <c r="Q31" s="108"/>
      <c r="R31" s="109"/>
      <c r="S31" s="109"/>
      <c r="T31" s="110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</row>
    <row r="32" spans="1:1020" customFormat="1" ht="22.5" customHeight="1" thickBot="1">
      <c r="A32" s="37"/>
      <c r="B32" s="164"/>
      <c r="C32" s="164"/>
      <c r="D32" s="164"/>
      <c r="E32" s="164"/>
      <c r="F32" s="44"/>
      <c r="G32" s="45"/>
      <c r="H32" s="172"/>
      <c r="I32" s="173"/>
      <c r="J32" s="174"/>
      <c r="K32" s="168"/>
      <c r="L32" s="168"/>
      <c r="M32" s="168"/>
      <c r="N32" s="168"/>
      <c r="O32" s="168"/>
      <c r="P32" s="168"/>
      <c r="Q32" s="111"/>
      <c r="R32" s="112"/>
      <c r="S32" s="112"/>
      <c r="T32" s="11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</row>
    <row r="33" spans="1:1020" customFormat="1" ht="22.5" customHeight="1" thickBot="1">
      <c r="A33" s="46" t="s">
        <v>29</v>
      </c>
      <c r="B33" s="47"/>
      <c r="C33" s="48" t="s">
        <v>37</v>
      </c>
      <c r="D33" s="48"/>
      <c r="E33" s="49"/>
      <c r="F33" s="50"/>
      <c r="G33" s="51" t="s">
        <v>32</v>
      </c>
      <c r="H33" s="175" t="s">
        <v>33</v>
      </c>
      <c r="I33" s="176"/>
      <c r="J33" s="177"/>
      <c r="K33" s="178" t="s">
        <v>34</v>
      </c>
      <c r="L33" s="178"/>
      <c r="M33" s="179"/>
      <c r="N33" s="156" t="s">
        <v>68</v>
      </c>
      <c r="O33" s="157"/>
      <c r="P33" s="158"/>
      <c r="Q33" s="152" t="s">
        <v>36</v>
      </c>
      <c r="R33" s="152"/>
      <c r="S33" s="153"/>
      <c r="T33" s="43" t="s">
        <v>40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</row>
    <row r="34" spans="1:1020" customFormat="1" ht="45" customHeight="1" thickBot="1">
      <c r="A34" s="30">
        <v>1</v>
      </c>
      <c r="B34" s="124" t="s">
        <v>69</v>
      </c>
      <c r="C34" s="125"/>
      <c r="D34" s="125"/>
      <c r="E34" s="125"/>
      <c r="F34" s="31"/>
      <c r="G34" s="32" t="s">
        <v>70</v>
      </c>
      <c r="H34" s="131">
        <v>128</v>
      </c>
      <c r="I34" s="132"/>
      <c r="J34" s="132"/>
      <c r="K34" s="159"/>
      <c r="L34" s="160"/>
      <c r="M34" s="161"/>
      <c r="N34" s="159">
        <f>H34*K34</f>
        <v>0</v>
      </c>
      <c r="O34" s="160"/>
      <c r="P34" s="197"/>
      <c r="Q34" s="154" t="s">
        <v>71</v>
      </c>
      <c r="R34" s="154"/>
      <c r="S34" s="155"/>
      <c r="T34" s="33">
        <f>ROUND(N34,2)</f>
        <v>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</row>
    <row r="35" spans="1:1020" customFormat="1" ht="45" customHeight="1" thickBot="1">
      <c r="A35" s="117" t="s">
        <v>72</v>
      </c>
      <c r="B35" s="118"/>
      <c r="C35" s="118"/>
      <c r="D35" s="118"/>
      <c r="E35" s="118"/>
      <c r="F35" s="118"/>
      <c r="G35" s="118"/>
      <c r="H35" s="119"/>
      <c r="I35" s="119"/>
      <c r="J35" s="119"/>
      <c r="K35" s="119"/>
      <c r="L35" s="119"/>
      <c r="M35" s="119"/>
      <c r="N35" s="119"/>
      <c r="O35" s="119"/>
      <c r="P35" s="119"/>
      <c r="Q35" s="73"/>
      <c r="R35" s="41"/>
      <c r="S35" s="41"/>
      <c r="T35" s="42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</row>
    <row r="36" spans="1:1020" customFormat="1" ht="42.75" customHeight="1" thickBot="1">
      <c r="A36" s="74"/>
      <c r="B36" s="75"/>
      <c r="C36" s="76"/>
      <c r="D36" s="76"/>
      <c r="E36" s="77"/>
      <c r="F36" s="77"/>
      <c r="G36" s="78"/>
      <c r="H36" s="79"/>
      <c r="I36" s="80"/>
      <c r="J36" s="80"/>
      <c r="K36" s="80"/>
      <c r="L36" s="80"/>
      <c r="M36" s="80"/>
      <c r="N36" s="121"/>
      <c r="O36" s="121"/>
      <c r="P36" s="81"/>
      <c r="Q36" s="198" t="s">
        <v>73</v>
      </c>
      <c r="R36" s="198"/>
      <c r="S36" s="199"/>
      <c r="T36" s="38">
        <f>T29+T34</f>
        <v>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  <c r="TS36" s="23"/>
      <c r="TT36" s="23"/>
      <c r="TU36" s="23"/>
      <c r="TV36" s="23"/>
      <c r="TW36" s="23"/>
      <c r="TX36" s="23"/>
      <c r="TY36" s="23"/>
      <c r="TZ36" s="23"/>
      <c r="UA36" s="23"/>
      <c r="UB36" s="23"/>
      <c r="UC36" s="23"/>
      <c r="UD36" s="23"/>
      <c r="UE36" s="23"/>
      <c r="UF36" s="23"/>
      <c r="UG36" s="23"/>
      <c r="UH36" s="23"/>
      <c r="UI36" s="23"/>
      <c r="UJ36" s="23"/>
      <c r="UK36" s="23"/>
      <c r="UL36" s="23"/>
      <c r="UM36" s="23"/>
      <c r="UN36" s="23"/>
      <c r="UO36" s="23"/>
      <c r="UP36" s="23"/>
      <c r="UQ36" s="23"/>
      <c r="UR36" s="23"/>
      <c r="US36" s="23"/>
      <c r="UT36" s="23"/>
      <c r="UU36" s="23"/>
      <c r="UV36" s="23"/>
      <c r="UW36" s="23"/>
      <c r="UX36" s="23"/>
      <c r="UY36" s="23"/>
      <c r="UZ36" s="23"/>
      <c r="VA36" s="23"/>
      <c r="VB36" s="23"/>
      <c r="VC36" s="23"/>
      <c r="VD36" s="23"/>
      <c r="VE36" s="23"/>
      <c r="VF36" s="23"/>
      <c r="VG36" s="23"/>
      <c r="VH36" s="23"/>
      <c r="VI36" s="23"/>
      <c r="VJ36" s="23"/>
      <c r="VK36" s="23"/>
      <c r="VL36" s="23"/>
      <c r="VM36" s="23"/>
      <c r="VN36" s="23"/>
      <c r="VO36" s="23"/>
      <c r="VP36" s="23"/>
      <c r="VQ36" s="23"/>
      <c r="VR36" s="23"/>
      <c r="VS36" s="23"/>
      <c r="VT36" s="23"/>
      <c r="VU36" s="23"/>
      <c r="VV36" s="23"/>
      <c r="VW36" s="23"/>
      <c r="VX36" s="23"/>
      <c r="VY36" s="23"/>
      <c r="VZ36" s="23"/>
      <c r="WA36" s="23"/>
      <c r="WB36" s="23"/>
      <c r="WC36" s="23"/>
      <c r="WD36" s="23"/>
      <c r="WE36" s="23"/>
      <c r="WF36" s="23"/>
      <c r="WG36" s="23"/>
      <c r="WH36" s="23"/>
      <c r="WI36" s="23"/>
      <c r="WJ36" s="23"/>
      <c r="WK36" s="23"/>
      <c r="WL36" s="23"/>
      <c r="WM36" s="23"/>
      <c r="WN36" s="23"/>
      <c r="WO36" s="23"/>
      <c r="WP36" s="23"/>
      <c r="WQ36" s="23"/>
      <c r="WR36" s="23"/>
      <c r="WS36" s="23"/>
      <c r="WT36" s="23"/>
      <c r="WU36" s="23"/>
      <c r="WV36" s="23"/>
      <c r="WW36" s="23"/>
      <c r="WX36" s="23"/>
      <c r="WY36" s="23"/>
      <c r="WZ36" s="23"/>
      <c r="XA36" s="23"/>
      <c r="XB36" s="23"/>
      <c r="XC36" s="23"/>
      <c r="XD36" s="23"/>
      <c r="XE36" s="23"/>
      <c r="XF36" s="23"/>
      <c r="XG36" s="23"/>
      <c r="XH36" s="23"/>
      <c r="XI36" s="23"/>
      <c r="XJ36" s="23"/>
      <c r="XK36" s="23"/>
      <c r="XL36" s="23"/>
      <c r="XM36" s="23"/>
      <c r="XN36" s="23"/>
      <c r="XO36" s="23"/>
      <c r="XP36" s="23"/>
      <c r="XQ36" s="23"/>
      <c r="XR36" s="23"/>
      <c r="XS36" s="23"/>
      <c r="XT36" s="23"/>
      <c r="XU36" s="23"/>
      <c r="XV36" s="23"/>
      <c r="XW36" s="23"/>
      <c r="XX36" s="23"/>
      <c r="XY36" s="23"/>
      <c r="XZ36" s="23"/>
      <c r="YA36" s="23"/>
      <c r="YB36" s="23"/>
      <c r="YC36" s="23"/>
      <c r="YD36" s="23"/>
      <c r="YE36" s="23"/>
      <c r="YF36" s="23"/>
      <c r="YG36" s="23"/>
      <c r="YH36" s="23"/>
      <c r="YI36" s="23"/>
      <c r="YJ36" s="23"/>
      <c r="YK36" s="23"/>
      <c r="YL36" s="23"/>
      <c r="YM36" s="23"/>
      <c r="YN36" s="23"/>
      <c r="YO36" s="23"/>
      <c r="YP36" s="23"/>
      <c r="YQ36" s="23"/>
      <c r="YR36" s="23"/>
      <c r="YS36" s="23"/>
      <c r="YT36" s="23"/>
      <c r="YU36" s="23"/>
      <c r="YV36" s="23"/>
      <c r="YW36" s="23"/>
      <c r="YX36" s="23"/>
      <c r="YY36" s="23"/>
      <c r="YZ36" s="23"/>
      <c r="ZA36" s="23"/>
      <c r="ZB36" s="23"/>
      <c r="ZC36" s="23"/>
      <c r="ZD36" s="23"/>
      <c r="ZE36" s="23"/>
      <c r="ZF36" s="23"/>
      <c r="ZG36" s="23"/>
      <c r="ZH36" s="23"/>
      <c r="ZI36" s="23"/>
      <c r="ZJ36" s="23"/>
      <c r="ZK36" s="23"/>
      <c r="ZL36" s="23"/>
      <c r="ZM36" s="23"/>
      <c r="ZN36" s="23"/>
      <c r="ZO36" s="23"/>
      <c r="ZP36" s="23"/>
      <c r="ZQ36" s="23"/>
      <c r="ZR36" s="23"/>
      <c r="ZS36" s="23"/>
      <c r="ZT36" s="23"/>
      <c r="ZU36" s="23"/>
      <c r="ZV36" s="23"/>
      <c r="ZW36" s="23"/>
      <c r="ZX36" s="23"/>
      <c r="ZY36" s="23"/>
      <c r="ZZ36" s="23"/>
      <c r="AAA36" s="23"/>
      <c r="AAB36" s="23"/>
      <c r="AAC36" s="23"/>
      <c r="AAD36" s="23"/>
      <c r="AAE36" s="23"/>
      <c r="AAF36" s="23"/>
      <c r="AAG36" s="23"/>
      <c r="AAH36" s="23"/>
      <c r="AAI36" s="23"/>
      <c r="AAJ36" s="23"/>
      <c r="AAK36" s="23"/>
      <c r="AAL36" s="23"/>
      <c r="AAM36" s="23"/>
      <c r="AAN36" s="23"/>
      <c r="AAO36" s="23"/>
      <c r="AAP36" s="23"/>
      <c r="AAQ36" s="23"/>
      <c r="AAR36" s="23"/>
      <c r="AAS36" s="23"/>
      <c r="AAT36" s="23"/>
      <c r="AAU36" s="23"/>
      <c r="AAV36" s="23"/>
      <c r="AAW36" s="23"/>
      <c r="AAX36" s="23"/>
      <c r="AAY36" s="23"/>
      <c r="AAZ36" s="23"/>
      <c r="ABA36" s="23"/>
      <c r="ABB36" s="23"/>
      <c r="ABC36" s="23"/>
      <c r="ABD36" s="23"/>
      <c r="ABE36" s="23"/>
      <c r="ABF36" s="23"/>
      <c r="ABG36" s="23"/>
      <c r="ABH36" s="23"/>
      <c r="ABI36" s="23"/>
      <c r="ABJ36" s="23"/>
      <c r="ABK36" s="23"/>
      <c r="ABL36" s="23"/>
      <c r="ABM36" s="23"/>
      <c r="ABN36" s="23"/>
      <c r="ABO36" s="23"/>
      <c r="ABP36" s="23"/>
      <c r="ABQ36" s="23"/>
      <c r="ABR36" s="23"/>
      <c r="ABS36" s="23"/>
      <c r="ABT36" s="23"/>
      <c r="ABU36" s="23"/>
      <c r="ABV36" s="23"/>
      <c r="ABW36" s="23"/>
      <c r="ABX36" s="23"/>
      <c r="ABY36" s="23"/>
      <c r="ABZ36" s="23"/>
      <c r="ACA36" s="23"/>
      <c r="ACB36" s="23"/>
      <c r="ACC36" s="23"/>
      <c r="ACD36" s="23"/>
      <c r="ACE36" s="23"/>
      <c r="ACF36" s="23"/>
      <c r="ACG36" s="23"/>
      <c r="ACH36" s="23"/>
      <c r="ACI36" s="23"/>
      <c r="ACJ36" s="23"/>
      <c r="ACK36" s="23"/>
      <c r="ACL36" s="23"/>
      <c r="ACM36" s="23"/>
      <c r="ACN36" s="23"/>
      <c r="ACO36" s="23"/>
      <c r="ACP36" s="23"/>
      <c r="ACQ36" s="23"/>
      <c r="ACR36" s="23"/>
      <c r="ACS36" s="23"/>
      <c r="ACT36" s="23"/>
      <c r="ACU36" s="23"/>
      <c r="ACV36" s="23"/>
      <c r="ACW36" s="23"/>
      <c r="ACX36" s="23"/>
      <c r="ACY36" s="23"/>
      <c r="ACZ36" s="23"/>
      <c r="ADA36" s="23"/>
      <c r="ADB36" s="23"/>
      <c r="ADC36" s="23"/>
      <c r="ADD36" s="23"/>
      <c r="ADE36" s="23"/>
      <c r="ADF36" s="23"/>
      <c r="ADG36" s="23"/>
      <c r="ADH36" s="23"/>
      <c r="ADI36" s="23"/>
      <c r="ADJ36" s="23"/>
      <c r="ADK36" s="23"/>
      <c r="ADL36" s="23"/>
      <c r="ADM36" s="23"/>
      <c r="ADN36" s="23"/>
      <c r="ADO36" s="23"/>
      <c r="ADP36" s="23"/>
      <c r="ADQ36" s="23"/>
      <c r="ADR36" s="23"/>
      <c r="ADS36" s="23"/>
      <c r="ADT36" s="23"/>
      <c r="ADU36" s="23"/>
      <c r="ADV36" s="23"/>
      <c r="ADW36" s="23"/>
      <c r="ADX36" s="23"/>
      <c r="ADY36" s="23"/>
      <c r="ADZ36" s="23"/>
      <c r="AEA36" s="23"/>
      <c r="AEB36" s="23"/>
      <c r="AEC36" s="23"/>
      <c r="AED36" s="23"/>
      <c r="AEE36" s="23"/>
      <c r="AEF36" s="23"/>
      <c r="AEG36" s="23"/>
      <c r="AEH36" s="23"/>
      <c r="AEI36" s="23"/>
      <c r="AEJ36" s="23"/>
      <c r="AEK36" s="23"/>
      <c r="AEL36" s="23"/>
      <c r="AEM36" s="23"/>
      <c r="AEN36" s="23"/>
      <c r="AEO36" s="23"/>
      <c r="AEP36" s="23"/>
      <c r="AEQ36" s="23"/>
      <c r="AER36" s="23"/>
      <c r="AES36" s="23"/>
      <c r="AET36" s="23"/>
      <c r="AEU36" s="23"/>
      <c r="AEV36" s="23"/>
      <c r="AEW36" s="23"/>
      <c r="AEX36" s="23"/>
      <c r="AEY36" s="23"/>
      <c r="AEZ36" s="23"/>
      <c r="AFA36" s="23"/>
      <c r="AFB36" s="23"/>
      <c r="AFC36" s="23"/>
      <c r="AFD36" s="23"/>
      <c r="AFE36" s="23"/>
      <c r="AFF36" s="23"/>
      <c r="AFG36" s="23"/>
      <c r="AFH36" s="23"/>
      <c r="AFI36" s="23"/>
      <c r="AFJ36" s="23"/>
      <c r="AFK36" s="23"/>
      <c r="AFL36" s="23"/>
      <c r="AFM36" s="23"/>
      <c r="AFN36" s="23"/>
      <c r="AFO36" s="23"/>
      <c r="AFP36" s="23"/>
      <c r="AFQ36" s="23"/>
      <c r="AFR36" s="23"/>
      <c r="AFS36" s="23"/>
      <c r="AFT36" s="23"/>
      <c r="AFU36" s="23"/>
      <c r="AFV36" s="23"/>
      <c r="AFW36" s="23"/>
      <c r="AFX36" s="23"/>
      <c r="AFY36" s="23"/>
      <c r="AFZ36" s="23"/>
      <c r="AGA36" s="23"/>
      <c r="AGB36" s="23"/>
      <c r="AGC36" s="23"/>
      <c r="AGD36" s="23"/>
      <c r="AGE36" s="23"/>
      <c r="AGF36" s="23"/>
      <c r="AGG36" s="23"/>
      <c r="AGH36" s="23"/>
      <c r="AGI36" s="23"/>
      <c r="AGJ36" s="23"/>
      <c r="AGK36" s="23"/>
      <c r="AGL36" s="23"/>
      <c r="AGM36" s="23"/>
      <c r="AGN36" s="23"/>
      <c r="AGO36" s="23"/>
      <c r="AGP36" s="23"/>
      <c r="AGQ36" s="23"/>
      <c r="AGR36" s="23"/>
      <c r="AGS36" s="23"/>
      <c r="AGT36" s="23"/>
      <c r="AGU36" s="23"/>
      <c r="AGV36" s="23"/>
      <c r="AGW36" s="23"/>
      <c r="AGX36" s="23"/>
      <c r="AGY36" s="23"/>
      <c r="AGZ36" s="23"/>
      <c r="AHA36" s="23"/>
      <c r="AHB36" s="23"/>
      <c r="AHC36" s="23"/>
      <c r="AHD36" s="23"/>
      <c r="AHE36" s="23"/>
      <c r="AHF36" s="23"/>
      <c r="AHG36" s="23"/>
      <c r="AHH36" s="23"/>
      <c r="AHI36" s="23"/>
      <c r="AHJ36" s="23"/>
      <c r="AHK36" s="23"/>
      <c r="AHL36" s="23"/>
      <c r="AHM36" s="23"/>
      <c r="AHN36" s="23"/>
      <c r="AHO36" s="23"/>
      <c r="AHP36" s="23"/>
      <c r="AHQ36" s="23"/>
      <c r="AHR36" s="23"/>
      <c r="AHS36" s="23"/>
      <c r="AHT36" s="23"/>
      <c r="AHU36" s="23"/>
      <c r="AHV36" s="23"/>
      <c r="AHW36" s="23"/>
      <c r="AHX36" s="23"/>
      <c r="AHY36" s="23"/>
      <c r="AHZ36" s="23"/>
      <c r="AIA36" s="23"/>
      <c r="AIB36" s="23"/>
      <c r="AIC36" s="23"/>
      <c r="AID36" s="23"/>
      <c r="AIE36" s="23"/>
      <c r="AIF36" s="23"/>
      <c r="AIG36" s="23"/>
      <c r="AIH36" s="23"/>
      <c r="AII36" s="23"/>
      <c r="AIJ36" s="23"/>
      <c r="AIK36" s="23"/>
      <c r="AIL36" s="23"/>
      <c r="AIM36" s="23"/>
      <c r="AIN36" s="23"/>
      <c r="AIO36" s="23"/>
      <c r="AIP36" s="23"/>
      <c r="AIQ36" s="23"/>
      <c r="AIR36" s="23"/>
      <c r="AIS36" s="23"/>
      <c r="AIT36" s="23"/>
      <c r="AIU36" s="23"/>
      <c r="AIV36" s="23"/>
      <c r="AIW36" s="23"/>
      <c r="AIX36" s="23"/>
      <c r="AIY36" s="23"/>
      <c r="AIZ36" s="23"/>
      <c r="AJA36" s="23"/>
      <c r="AJB36" s="23"/>
      <c r="AJC36" s="23"/>
      <c r="AJD36" s="23"/>
      <c r="AJE36" s="23"/>
      <c r="AJF36" s="23"/>
      <c r="AJG36" s="23"/>
      <c r="AJH36" s="23"/>
      <c r="AJI36" s="23"/>
      <c r="AJJ36" s="23"/>
      <c r="AJK36" s="23"/>
      <c r="AJL36" s="23"/>
      <c r="AJM36" s="23"/>
      <c r="AJN36" s="23"/>
      <c r="AJO36" s="23"/>
      <c r="AJP36" s="23"/>
      <c r="AJQ36" s="23"/>
      <c r="AJR36" s="23"/>
      <c r="AJS36" s="23"/>
      <c r="AJT36" s="23"/>
      <c r="AJU36" s="23"/>
      <c r="AJV36" s="23"/>
      <c r="AJW36" s="23"/>
      <c r="AJX36" s="23"/>
      <c r="AJY36" s="23"/>
      <c r="AJZ36" s="23"/>
      <c r="AKA36" s="23"/>
      <c r="AKB36" s="23"/>
      <c r="AKC36" s="23"/>
      <c r="AKD36" s="23"/>
      <c r="AKE36" s="23"/>
      <c r="AKF36" s="23"/>
      <c r="AKG36" s="23"/>
      <c r="AKH36" s="23"/>
      <c r="AKI36" s="23"/>
      <c r="AKJ36" s="23"/>
      <c r="AKK36" s="23"/>
      <c r="AKL36" s="23"/>
      <c r="AKM36" s="23"/>
      <c r="AKN36" s="23"/>
      <c r="AKO36" s="23"/>
      <c r="AKP36" s="23"/>
      <c r="AKQ36" s="23"/>
      <c r="AKR36" s="23"/>
      <c r="AKS36" s="23"/>
      <c r="AKT36" s="23"/>
      <c r="AKU36" s="23"/>
      <c r="AKV36" s="23"/>
      <c r="AKW36" s="23"/>
      <c r="AKX36" s="23"/>
      <c r="AKY36" s="23"/>
      <c r="AKZ36" s="23"/>
      <c r="ALA36" s="23"/>
      <c r="ALB36" s="23"/>
      <c r="ALC36" s="23"/>
      <c r="ALD36" s="23"/>
      <c r="ALE36" s="23"/>
      <c r="ALF36" s="23"/>
      <c r="ALG36" s="23"/>
      <c r="ALH36" s="23"/>
      <c r="ALI36" s="23"/>
      <c r="ALJ36" s="23"/>
      <c r="ALK36" s="23"/>
      <c r="ALL36" s="23"/>
      <c r="ALM36" s="23"/>
      <c r="ALN36" s="23"/>
      <c r="ALO36" s="23"/>
      <c r="ALP36" s="23"/>
      <c r="ALQ36" s="23"/>
      <c r="ALR36" s="23"/>
      <c r="ALS36" s="23"/>
      <c r="ALT36" s="23"/>
      <c r="ALU36" s="23"/>
      <c r="ALV36" s="23"/>
      <c r="ALW36" s="23"/>
      <c r="ALX36" s="23"/>
      <c r="ALY36" s="23"/>
      <c r="ALZ36" s="23"/>
      <c r="AMA36" s="23"/>
      <c r="AMB36" s="23"/>
      <c r="AMC36" s="23"/>
      <c r="AMD36" s="23"/>
      <c r="AME36" s="23"/>
      <c r="AMF36" s="23"/>
    </row>
    <row r="37" spans="1:1020" customFormat="1" ht="42.75" customHeight="1" thickTop="1" thickBot="1">
      <c r="A37" s="122" t="s">
        <v>74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80"/>
      <c r="N37" s="123"/>
      <c r="O37" s="123"/>
      <c r="P37" s="71"/>
      <c r="Q37" s="180" t="s">
        <v>75</v>
      </c>
      <c r="R37" s="181"/>
      <c r="S37" s="182"/>
      <c r="T37" s="39">
        <f>ROUND(T36*0.23,2)</f>
        <v>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  <c r="TS37" s="23"/>
      <c r="TT37" s="23"/>
      <c r="TU37" s="23"/>
      <c r="TV37" s="23"/>
      <c r="TW37" s="23"/>
      <c r="TX37" s="23"/>
      <c r="TY37" s="23"/>
      <c r="TZ37" s="23"/>
      <c r="UA37" s="23"/>
      <c r="UB37" s="23"/>
      <c r="UC37" s="23"/>
      <c r="UD37" s="23"/>
      <c r="UE37" s="23"/>
      <c r="UF37" s="23"/>
      <c r="UG37" s="23"/>
      <c r="UH37" s="23"/>
      <c r="UI37" s="23"/>
      <c r="UJ37" s="23"/>
      <c r="UK37" s="23"/>
      <c r="UL37" s="23"/>
      <c r="UM37" s="23"/>
      <c r="UN37" s="23"/>
      <c r="UO37" s="23"/>
      <c r="UP37" s="23"/>
      <c r="UQ37" s="23"/>
      <c r="UR37" s="23"/>
      <c r="US37" s="23"/>
      <c r="UT37" s="23"/>
      <c r="UU37" s="23"/>
      <c r="UV37" s="23"/>
      <c r="UW37" s="23"/>
      <c r="UX37" s="23"/>
      <c r="UY37" s="23"/>
      <c r="UZ37" s="23"/>
      <c r="VA37" s="23"/>
      <c r="VB37" s="23"/>
      <c r="VC37" s="23"/>
      <c r="VD37" s="23"/>
      <c r="VE37" s="23"/>
      <c r="VF37" s="23"/>
      <c r="VG37" s="23"/>
      <c r="VH37" s="23"/>
      <c r="VI37" s="23"/>
      <c r="VJ37" s="23"/>
      <c r="VK37" s="23"/>
      <c r="VL37" s="23"/>
      <c r="VM37" s="23"/>
      <c r="VN37" s="23"/>
      <c r="VO37" s="23"/>
      <c r="VP37" s="23"/>
      <c r="VQ37" s="23"/>
      <c r="VR37" s="23"/>
      <c r="VS37" s="23"/>
      <c r="VT37" s="23"/>
      <c r="VU37" s="23"/>
      <c r="VV37" s="23"/>
      <c r="VW37" s="23"/>
      <c r="VX37" s="23"/>
      <c r="VY37" s="23"/>
      <c r="VZ37" s="23"/>
      <c r="WA37" s="23"/>
      <c r="WB37" s="23"/>
      <c r="WC37" s="23"/>
      <c r="WD37" s="23"/>
      <c r="WE37" s="23"/>
      <c r="WF37" s="23"/>
      <c r="WG37" s="23"/>
      <c r="WH37" s="23"/>
      <c r="WI37" s="23"/>
      <c r="WJ37" s="23"/>
      <c r="WK37" s="23"/>
      <c r="WL37" s="23"/>
      <c r="WM37" s="23"/>
      <c r="WN37" s="23"/>
      <c r="WO37" s="23"/>
      <c r="WP37" s="23"/>
      <c r="WQ37" s="23"/>
      <c r="WR37" s="23"/>
      <c r="WS37" s="23"/>
      <c r="WT37" s="23"/>
      <c r="WU37" s="23"/>
      <c r="WV37" s="23"/>
      <c r="WW37" s="23"/>
      <c r="WX37" s="23"/>
      <c r="WY37" s="23"/>
      <c r="WZ37" s="23"/>
      <c r="XA37" s="23"/>
      <c r="XB37" s="23"/>
      <c r="XC37" s="23"/>
      <c r="XD37" s="23"/>
      <c r="XE37" s="23"/>
      <c r="XF37" s="23"/>
      <c r="XG37" s="23"/>
      <c r="XH37" s="23"/>
      <c r="XI37" s="23"/>
      <c r="XJ37" s="23"/>
      <c r="XK37" s="23"/>
      <c r="XL37" s="23"/>
      <c r="XM37" s="23"/>
      <c r="XN37" s="23"/>
      <c r="XO37" s="23"/>
      <c r="XP37" s="23"/>
      <c r="XQ37" s="23"/>
      <c r="XR37" s="23"/>
      <c r="XS37" s="23"/>
      <c r="XT37" s="23"/>
      <c r="XU37" s="23"/>
      <c r="XV37" s="23"/>
      <c r="XW37" s="23"/>
      <c r="XX37" s="23"/>
      <c r="XY37" s="23"/>
      <c r="XZ37" s="23"/>
      <c r="YA37" s="23"/>
      <c r="YB37" s="23"/>
      <c r="YC37" s="23"/>
      <c r="YD37" s="23"/>
      <c r="YE37" s="23"/>
      <c r="YF37" s="23"/>
      <c r="YG37" s="23"/>
      <c r="YH37" s="23"/>
      <c r="YI37" s="23"/>
      <c r="YJ37" s="23"/>
      <c r="YK37" s="23"/>
      <c r="YL37" s="23"/>
      <c r="YM37" s="23"/>
      <c r="YN37" s="23"/>
      <c r="YO37" s="23"/>
      <c r="YP37" s="23"/>
      <c r="YQ37" s="23"/>
      <c r="YR37" s="23"/>
      <c r="YS37" s="23"/>
      <c r="YT37" s="23"/>
      <c r="YU37" s="23"/>
      <c r="YV37" s="23"/>
      <c r="YW37" s="23"/>
      <c r="YX37" s="23"/>
      <c r="YY37" s="23"/>
      <c r="YZ37" s="23"/>
      <c r="ZA37" s="23"/>
      <c r="ZB37" s="23"/>
      <c r="ZC37" s="23"/>
      <c r="ZD37" s="23"/>
      <c r="ZE37" s="23"/>
      <c r="ZF37" s="23"/>
      <c r="ZG37" s="23"/>
      <c r="ZH37" s="23"/>
      <c r="ZI37" s="23"/>
      <c r="ZJ37" s="23"/>
      <c r="ZK37" s="23"/>
      <c r="ZL37" s="23"/>
      <c r="ZM37" s="23"/>
      <c r="ZN37" s="23"/>
      <c r="ZO37" s="23"/>
      <c r="ZP37" s="23"/>
      <c r="ZQ37" s="23"/>
      <c r="ZR37" s="23"/>
      <c r="ZS37" s="23"/>
      <c r="ZT37" s="23"/>
      <c r="ZU37" s="23"/>
      <c r="ZV37" s="23"/>
      <c r="ZW37" s="23"/>
      <c r="ZX37" s="23"/>
      <c r="ZY37" s="23"/>
      <c r="ZZ37" s="23"/>
      <c r="AAA37" s="23"/>
      <c r="AAB37" s="23"/>
      <c r="AAC37" s="23"/>
      <c r="AAD37" s="23"/>
      <c r="AAE37" s="23"/>
      <c r="AAF37" s="23"/>
      <c r="AAG37" s="23"/>
      <c r="AAH37" s="23"/>
      <c r="AAI37" s="23"/>
      <c r="AAJ37" s="23"/>
      <c r="AAK37" s="23"/>
      <c r="AAL37" s="23"/>
      <c r="AAM37" s="23"/>
      <c r="AAN37" s="23"/>
      <c r="AAO37" s="23"/>
      <c r="AAP37" s="23"/>
      <c r="AAQ37" s="23"/>
      <c r="AAR37" s="23"/>
      <c r="AAS37" s="23"/>
      <c r="AAT37" s="23"/>
      <c r="AAU37" s="23"/>
      <c r="AAV37" s="23"/>
      <c r="AAW37" s="23"/>
      <c r="AAX37" s="23"/>
      <c r="AAY37" s="23"/>
      <c r="AAZ37" s="23"/>
      <c r="ABA37" s="23"/>
      <c r="ABB37" s="23"/>
      <c r="ABC37" s="23"/>
      <c r="ABD37" s="23"/>
      <c r="ABE37" s="23"/>
      <c r="ABF37" s="23"/>
      <c r="ABG37" s="23"/>
      <c r="ABH37" s="23"/>
      <c r="ABI37" s="23"/>
      <c r="ABJ37" s="23"/>
      <c r="ABK37" s="23"/>
      <c r="ABL37" s="23"/>
      <c r="ABM37" s="23"/>
      <c r="ABN37" s="23"/>
      <c r="ABO37" s="23"/>
      <c r="ABP37" s="23"/>
      <c r="ABQ37" s="23"/>
      <c r="ABR37" s="23"/>
      <c r="ABS37" s="23"/>
      <c r="ABT37" s="23"/>
      <c r="ABU37" s="23"/>
      <c r="ABV37" s="23"/>
      <c r="ABW37" s="23"/>
      <c r="ABX37" s="23"/>
      <c r="ABY37" s="23"/>
      <c r="ABZ37" s="23"/>
      <c r="ACA37" s="23"/>
      <c r="ACB37" s="23"/>
      <c r="ACC37" s="23"/>
      <c r="ACD37" s="23"/>
      <c r="ACE37" s="23"/>
      <c r="ACF37" s="23"/>
      <c r="ACG37" s="23"/>
      <c r="ACH37" s="23"/>
      <c r="ACI37" s="23"/>
      <c r="ACJ37" s="23"/>
      <c r="ACK37" s="23"/>
      <c r="ACL37" s="23"/>
      <c r="ACM37" s="23"/>
      <c r="ACN37" s="23"/>
      <c r="ACO37" s="23"/>
      <c r="ACP37" s="23"/>
      <c r="ACQ37" s="23"/>
      <c r="ACR37" s="23"/>
      <c r="ACS37" s="23"/>
      <c r="ACT37" s="23"/>
      <c r="ACU37" s="23"/>
      <c r="ACV37" s="23"/>
      <c r="ACW37" s="23"/>
      <c r="ACX37" s="23"/>
      <c r="ACY37" s="23"/>
      <c r="ACZ37" s="23"/>
      <c r="ADA37" s="23"/>
      <c r="ADB37" s="23"/>
      <c r="ADC37" s="23"/>
      <c r="ADD37" s="23"/>
      <c r="ADE37" s="23"/>
      <c r="ADF37" s="23"/>
      <c r="ADG37" s="23"/>
      <c r="ADH37" s="23"/>
      <c r="ADI37" s="23"/>
      <c r="ADJ37" s="23"/>
      <c r="ADK37" s="23"/>
      <c r="ADL37" s="23"/>
      <c r="ADM37" s="23"/>
      <c r="ADN37" s="23"/>
      <c r="ADO37" s="23"/>
      <c r="ADP37" s="23"/>
      <c r="ADQ37" s="23"/>
      <c r="ADR37" s="23"/>
      <c r="ADS37" s="23"/>
      <c r="ADT37" s="23"/>
      <c r="ADU37" s="23"/>
      <c r="ADV37" s="23"/>
      <c r="ADW37" s="23"/>
      <c r="ADX37" s="23"/>
      <c r="ADY37" s="23"/>
      <c r="ADZ37" s="23"/>
      <c r="AEA37" s="23"/>
      <c r="AEB37" s="23"/>
      <c r="AEC37" s="23"/>
      <c r="AED37" s="23"/>
      <c r="AEE37" s="23"/>
      <c r="AEF37" s="23"/>
      <c r="AEG37" s="23"/>
      <c r="AEH37" s="23"/>
      <c r="AEI37" s="23"/>
      <c r="AEJ37" s="23"/>
      <c r="AEK37" s="23"/>
      <c r="AEL37" s="23"/>
      <c r="AEM37" s="23"/>
      <c r="AEN37" s="23"/>
      <c r="AEO37" s="23"/>
      <c r="AEP37" s="23"/>
      <c r="AEQ37" s="23"/>
      <c r="AER37" s="23"/>
      <c r="AES37" s="23"/>
      <c r="AET37" s="23"/>
      <c r="AEU37" s="23"/>
      <c r="AEV37" s="23"/>
      <c r="AEW37" s="23"/>
      <c r="AEX37" s="23"/>
      <c r="AEY37" s="23"/>
      <c r="AEZ37" s="23"/>
      <c r="AFA37" s="23"/>
      <c r="AFB37" s="23"/>
      <c r="AFC37" s="23"/>
      <c r="AFD37" s="23"/>
      <c r="AFE37" s="23"/>
      <c r="AFF37" s="23"/>
      <c r="AFG37" s="23"/>
      <c r="AFH37" s="23"/>
      <c r="AFI37" s="23"/>
      <c r="AFJ37" s="23"/>
      <c r="AFK37" s="23"/>
      <c r="AFL37" s="23"/>
      <c r="AFM37" s="23"/>
      <c r="AFN37" s="23"/>
      <c r="AFO37" s="23"/>
      <c r="AFP37" s="23"/>
      <c r="AFQ37" s="23"/>
      <c r="AFR37" s="23"/>
      <c r="AFS37" s="23"/>
      <c r="AFT37" s="23"/>
      <c r="AFU37" s="23"/>
      <c r="AFV37" s="23"/>
      <c r="AFW37" s="23"/>
      <c r="AFX37" s="23"/>
      <c r="AFY37" s="23"/>
      <c r="AFZ37" s="23"/>
      <c r="AGA37" s="23"/>
      <c r="AGB37" s="23"/>
      <c r="AGC37" s="23"/>
      <c r="AGD37" s="23"/>
      <c r="AGE37" s="23"/>
      <c r="AGF37" s="23"/>
      <c r="AGG37" s="23"/>
      <c r="AGH37" s="23"/>
      <c r="AGI37" s="23"/>
      <c r="AGJ37" s="23"/>
      <c r="AGK37" s="23"/>
      <c r="AGL37" s="23"/>
      <c r="AGM37" s="23"/>
      <c r="AGN37" s="23"/>
      <c r="AGO37" s="23"/>
      <c r="AGP37" s="23"/>
      <c r="AGQ37" s="23"/>
      <c r="AGR37" s="23"/>
      <c r="AGS37" s="23"/>
      <c r="AGT37" s="23"/>
      <c r="AGU37" s="23"/>
      <c r="AGV37" s="23"/>
      <c r="AGW37" s="23"/>
      <c r="AGX37" s="23"/>
      <c r="AGY37" s="23"/>
      <c r="AGZ37" s="23"/>
      <c r="AHA37" s="23"/>
      <c r="AHB37" s="23"/>
      <c r="AHC37" s="23"/>
      <c r="AHD37" s="23"/>
      <c r="AHE37" s="23"/>
      <c r="AHF37" s="23"/>
      <c r="AHG37" s="23"/>
      <c r="AHH37" s="23"/>
      <c r="AHI37" s="23"/>
      <c r="AHJ37" s="23"/>
      <c r="AHK37" s="23"/>
      <c r="AHL37" s="23"/>
      <c r="AHM37" s="23"/>
      <c r="AHN37" s="23"/>
      <c r="AHO37" s="23"/>
      <c r="AHP37" s="23"/>
      <c r="AHQ37" s="23"/>
      <c r="AHR37" s="23"/>
      <c r="AHS37" s="23"/>
      <c r="AHT37" s="23"/>
      <c r="AHU37" s="23"/>
      <c r="AHV37" s="23"/>
      <c r="AHW37" s="23"/>
      <c r="AHX37" s="23"/>
      <c r="AHY37" s="23"/>
      <c r="AHZ37" s="23"/>
      <c r="AIA37" s="23"/>
      <c r="AIB37" s="23"/>
      <c r="AIC37" s="23"/>
      <c r="AID37" s="23"/>
      <c r="AIE37" s="23"/>
      <c r="AIF37" s="23"/>
      <c r="AIG37" s="23"/>
      <c r="AIH37" s="23"/>
      <c r="AII37" s="23"/>
      <c r="AIJ37" s="23"/>
      <c r="AIK37" s="23"/>
      <c r="AIL37" s="23"/>
      <c r="AIM37" s="23"/>
      <c r="AIN37" s="23"/>
      <c r="AIO37" s="23"/>
      <c r="AIP37" s="23"/>
      <c r="AIQ37" s="23"/>
      <c r="AIR37" s="23"/>
      <c r="AIS37" s="23"/>
      <c r="AIT37" s="23"/>
      <c r="AIU37" s="23"/>
      <c r="AIV37" s="23"/>
      <c r="AIW37" s="23"/>
      <c r="AIX37" s="23"/>
      <c r="AIY37" s="23"/>
      <c r="AIZ37" s="23"/>
      <c r="AJA37" s="23"/>
      <c r="AJB37" s="23"/>
      <c r="AJC37" s="23"/>
      <c r="AJD37" s="23"/>
      <c r="AJE37" s="23"/>
      <c r="AJF37" s="23"/>
      <c r="AJG37" s="23"/>
      <c r="AJH37" s="23"/>
      <c r="AJI37" s="23"/>
      <c r="AJJ37" s="23"/>
      <c r="AJK37" s="23"/>
      <c r="AJL37" s="23"/>
      <c r="AJM37" s="23"/>
      <c r="AJN37" s="23"/>
      <c r="AJO37" s="23"/>
      <c r="AJP37" s="23"/>
      <c r="AJQ37" s="23"/>
      <c r="AJR37" s="23"/>
      <c r="AJS37" s="23"/>
      <c r="AJT37" s="23"/>
      <c r="AJU37" s="23"/>
      <c r="AJV37" s="23"/>
      <c r="AJW37" s="23"/>
      <c r="AJX37" s="23"/>
      <c r="AJY37" s="23"/>
      <c r="AJZ37" s="23"/>
      <c r="AKA37" s="23"/>
      <c r="AKB37" s="23"/>
      <c r="AKC37" s="23"/>
      <c r="AKD37" s="23"/>
      <c r="AKE37" s="23"/>
      <c r="AKF37" s="23"/>
      <c r="AKG37" s="23"/>
      <c r="AKH37" s="23"/>
      <c r="AKI37" s="23"/>
      <c r="AKJ37" s="23"/>
      <c r="AKK37" s="23"/>
      <c r="AKL37" s="23"/>
      <c r="AKM37" s="23"/>
      <c r="AKN37" s="23"/>
      <c r="AKO37" s="23"/>
      <c r="AKP37" s="23"/>
      <c r="AKQ37" s="23"/>
      <c r="AKR37" s="23"/>
      <c r="AKS37" s="23"/>
      <c r="AKT37" s="23"/>
      <c r="AKU37" s="23"/>
      <c r="AKV37" s="23"/>
      <c r="AKW37" s="23"/>
      <c r="AKX37" s="23"/>
      <c r="AKY37" s="23"/>
      <c r="AKZ37" s="23"/>
      <c r="ALA37" s="23"/>
      <c r="ALB37" s="23"/>
      <c r="ALC37" s="23"/>
      <c r="ALD37" s="23"/>
      <c r="ALE37" s="23"/>
      <c r="ALF37" s="23"/>
      <c r="ALG37" s="23"/>
      <c r="ALH37" s="23"/>
      <c r="ALI37" s="23"/>
      <c r="ALJ37" s="23"/>
      <c r="ALK37" s="23"/>
      <c r="ALL37" s="23"/>
      <c r="ALM37" s="23"/>
      <c r="ALN37" s="23"/>
      <c r="ALO37" s="23"/>
      <c r="ALP37" s="23"/>
      <c r="ALQ37" s="23"/>
      <c r="ALR37" s="23"/>
      <c r="ALS37" s="23"/>
      <c r="ALT37" s="23"/>
      <c r="ALU37" s="23"/>
      <c r="ALV37" s="23"/>
      <c r="ALW37" s="23"/>
      <c r="ALX37" s="23"/>
      <c r="ALY37" s="23"/>
      <c r="ALZ37" s="23"/>
      <c r="AMA37" s="23"/>
      <c r="AMB37" s="23"/>
      <c r="AMC37" s="23"/>
      <c r="AMD37" s="23"/>
      <c r="AME37" s="23"/>
      <c r="AMF37" s="23"/>
    </row>
    <row r="38" spans="1:1020" customFormat="1" ht="56.25" customHeight="1" thickTop="1" thickBot="1">
      <c r="A38" s="127" t="s">
        <v>109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82"/>
      <c r="M38" s="80"/>
      <c r="N38" s="120"/>
      <c r="O38" s="120"/>
      <c r="P38" s="71"/>
      <c r="Q38" s="183" t="s">
        <v>107</v>
      </c>
      <c r="R38" s="184"/>
      <c r="S38" s="185"/>
      <c r="T38" s="39">
        <f>ROUND(T36+T37,2)</f>
        <v>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  <c r="TS38" s="23"/>
      <c r="TT38" s="23"/>
      <c r="TU38" s="23"/>
      <c r="TV38" s="23"/>
      <c r="TW38" s="23"/>
      <c r="TX38" s="23"/>
      <c r="TY38" s="23"/>
      <c r="TZ38" s="23"/>
      <c r="UA38" s="23"/>
      <c r="UB38" s="23"/>
      <c r="UC38" s="23"/>
      <c r="UD38" s="23"/>
      <c r="UE38" s="23"/>
      <c r="UF38" s="23"/>
      <c r="UG38" s="23"/>
      <c r="UH38" s="23"/>
      <c r="UI38" s="23"/>
      <c r="UJ38" s="23"/>
      <c r="UK38" s="23"/>
      <c r="UL38" s="23"/>
      <c r="UM38" s="23"/>
      <c r="UN38" s="23"/>
      <c r="UO38" s="23"/>
      <c r="UP38" s="23"/>
      <c r="UQ38" s="23"/>
      <c r="UR38" s="23"/>
      <c r="US38" s="23"/>
      <c r="UT38" s="23"/>
      <c r="UU38" s="23"/>
      <c r="UV38" s="23"/>
      <c r="UW38" s="23"/>
      <c r="UX38" s="23"/>
      <c r="UY38" s="23"/>
      <c r="UZ38" s="23"/>
      <c r="VA38" s="23"/>
      <c r="VB38" s="23"/>
      <c r="VC38" s="23"/>
      <c r="VD38" s="23"/>
      <c r="VE38" s="23"/>
      <c r="VF38" s="23"/>
      <c r="VG38" s="23"/>
      <c r="VH38" s="23"/>
      <c r="VI38" s="23"/>
      <c r="VJ38" s="23"/>
      <c r="VK38" s="23"/>
      <c r="VL38" s="23"/>
      <c r="VM38" s="23"/>
      <c r="VN38" s="23"/>
      <c r="VO38" s="23"/>
      <c r="VP38" s="23"/>
      <c r="VQ38" s="23"/>
      <c r="VR38" s="23"/>
      <c r="VS38" s="23"/>
      <c r="VT38" s="23"/>
      <c r="VU38" s="23"/>
      <c r="VV38" s="23"/>
      <c r="VW38" s="23"/>
      <c r="VX38" s="23"/>
      <c r="VY38" s="23"/>
      <c r="VZ38" s="23"/>
      <c r="WA38" s="23"/>
      <c r="WB38" s="23"/>
      <c r="WC38" s="23"/>
      <c r="WD38" s="23"/>
      <c r="WE38" s="23"/>
      <c r="WF38" s="23"/>
      <c r="WG38" s="23"/>
      <c r="WH38" s="23"/>
      <c r="WI38" s="23"/>
      <c r="WJ38" s="23"/>
      <c r="WK38" s="23"/>
      <c r="WL38" s="23"/>
      <c r="WM38" s="23"/>
      <c r="WN38" s="23"/>
      <c r="WO38" s="23"/>
      <c r="WP38" s="23"/>
      <c r="WQ38" s="23"/>
      <c r="WR38" s="23"/>
      <c r="WS38" s="23"/>
      <c r="WT38" s="23"/>
      <c r="WU38" s="23"/>
      <c r="WV38" s="23"/>
      <c r="WW38" s="23"/>
      <c r="WX38" s="23"/>
      <c r="WY38" s="23"/>
      <c r="WZ38" s="23"/>
      <c r="XA38" s="23"/>
      <c r="XB38" s="23"/>
      <c r="XC38" s="23"/>
      <c r="XD38" s="23"/>
      <c r="XE38" s="23"/>
      <c r="XF38" s="23"/>
      <c r="XG38" s="23"/>
      <c r="XH38" s="23"/>
      <c r="XI38" s="23"/>
      <c r="XJ38" s="23"/>
      <c r="XK38" s="23"/>
      <c r="XL38" s="23"/>
      <c r="XM38" s="23"/>
      <c r="XN38" s="23"/>
      <c r="XO38" s="23"/>
      <c r="XP38" s="23"/>
      <c r="XQ38" s="23"/>
      <c r="XR38" s="23"/>
      <c r="XS38" s="23"/>
      <c r="XT38" s="23"/>
      <c r="XU38" s="23"/>
      <c r="XV38" s="23"/>
      <c r="XW38" s="23"/>
      <c r="XX38" s="23"/>
      <c r="XY38" s="23"/>
      <c r="XZ38" s="23"/>
      <c r="YA38" s="23"/>
      <c r="YB38" s="23"/>
      <c r="YC38" s="23"/>
      <c r="YD38" s="23"/>
      <c r="YE38" s="23"/>
      <c r="YF38" s="23"/>
      <c r="YG38" s="23"/>
      <c r="YH38" s="23"/>
      <c r="YI38" s="23"/>
      <c r="YJ38" s="23"/>
      <c r="YK38" s="23"/>
      <c r="YL38" s="23"/>
      <c r="YM38" s="23"/>
      <c r="YN38" s="23"/>
      <c r="YO38" s="23"/>
      <c r="YP38" s="23"/>
      <c r="YQ38" s="23"/>
      <c r="YR38" s="23"/>
      <c r="YS38" s="23"/>
      <c r="YT38" s="23"/>
      <c r="YU38" s="23"/>
      <c r="YV38" s="23"/>
      <c r="YW38" s="23"/>
      <c r="YX38" s="23"/>
      <c r="YY38" s="23"/>
      <c r="YZ38" s="23"/>
      <c r="ZA38" s="23"/>
      <c r="ZB38" s="23"/>
      <c r="ZC38" s="23"/>
      <c r="ZD38" s="23"/>
      <c r="ZE38" s="23"/>
      <c r="ZF38" s="23"/>
      <c r="ZG38" s="23"/>
      <c r="ZH38" s="23"/>
      <c r="ZI38" s="23"/>
      <c r="ZJ38" s="23"/>
      <c r="ZK38" s="23"/>
      <c r="ZL38" s="23"/>
      <c r="ZM38" s="23"/>
      <c r="ZN38" s="23"/>
      <c r="ZO38" s="23"/>
      <c r="ZP38" s="23"/>
      <c r="ZQ38" s="23"/>
      <c r="ZR38" s="23"/>
      <c r="ZS38" s="23"/>
      <c r="ZT38" s="23"/>
      <c r="ZU38" s="23"/>
      <c r="ZV38" s="23"/>
      <c r="ZW38" s="23"/>
      <c r="ZX38" s="23"/>
      <c r="ZY38" s="23"/>
      <c r="ZZ38" s="23"/>
      <c r="AAA38" s="23"/>
      <c r="AAB38" s="23"/>
      <c r="AAC38" s="23"/>
      <c r="AAD38" s="23"/>
      <c r="AAE38" s="23"/>
      <c r="AAF38" s="23"/>
      <c r="AAG38" s="23"/>
      <c r="AAH38" s="23"/>
      <c r="AAI38" s="23"/>
      <c r="AAJ38" s="23"/>
      <c r="AAK38" s="23"/>
      <c r="AAL38" s="23"/>
      <c r="AAM38" s="23"/>
      <c r="AAN38" s="23"/>
      <c r="AAO38" s="23"/>
      <c r="AAP38" s="23"/>
      <c r="AAQ38" s="23"/>
      <c r="AAR38" s="23"/>
      <c r="AAS38" s="23"/>
      <c r="AAT38" s="23"/>
      <c r="AAU38" s="23"/>
      <c r="AAV38" s="23"/>
      <c r="AAW38" s="23"/>
      <c r="AAX38" s="23"/>
      <c r="AAY38" s="23"/>
      <c r="AAZ38" s="23"/>
      <c r="ABA38" s="23"/>
      <c r="ABB38" s="23"/>
      <c r="ABC38" s="23"/>
      <c r="ABD38" s="23"/>
      <c r="ABE38" s="23"/>
      <c r="ABF38" s="23"/>
      <c r="ABG38" s="23"/>
      <c r="ABH38" s="23"/>
      <c r="ABI38" s="23"/>
      <c r="ABJ38" s="23"/>
      <c r="ABK38" s="23"/>
      <c r="ABL38" s="23"/>
      <c r="ABM38" s="23"/>
      <c r="ABN38" s="23"/>
      <c r="ABO38" s="23"/>
      <c r="ABP38" s="23"/>
      <c r="ABQ38" s="23"/>
      <c r="ABR38" s="23"/>
      <c r="ABS38" s="23"/>
      <c r="ABT38" s="23"/>
      <c r="ABU38" s="23"/>
      <c r="ABV38" s="23"/>
      <c r="ABW38" s="23"/>
      <c r="ABX38" s="23"/>
      <c r="ABY38" s="23"/>
      <c r="ABZ38" s="23"/>
      <c r="ACA38" s="23"/>
      <c r="ACB38" s="23"/>
      <c r="ACC38" s="23"/>
      <c r="ACD38" s="23"/>
      <c r="ACE38" s="23"/>
      <c r="ACF38" s="23"/>
      <c r="ACG38" s="23"/>
      <c r="ACH38" s="23"/>
      <c r="ACI38" s="23"/>
      <c r="ACJ38" s="23"/>
      <c r="ACK38" s="23"/>
      <c r="ACL38" s="23"/>
      <c r="ACM38" s="23"/>
      <c r="ACN38" s="23"/>
      <c r="ACO38" s="23"/>
      <c r="ACP38" s="23"/>
      <c r="ACQ38" s="23"/>
      <c r="ACR38" s="23"/>
      <c r="ACS38" s="23"/>
      <c r="ACT38" s="23"/>
      <c r="ACU38" s="23"/>
      <c r="ACV38" s="23"/>
      <c r="ACW38" s="23"/>
      <c r="ACX38" s="23"/>
      <c r="ACY38" s="23"/>
      <c r="ACZ38" s="23"/>
      <c r="ADA38" s="23"/>
      <c r="ADB38" s="23"/>
      <c r="ADC38" s="23"/>
      <c r="ADD38" s="23"/>
      <c r="ADE38" s="23"/>
      <c r="ADF38" s="23"/>
      <c r="ADG38" s="23"/>
      <c r="ADH38" s="23"/>
      <c r="ADI38" s="23"/>
      <c r="ADJ38" s="23"/>
      <c r="ADK38" s="23"/>
      <c r="ADL38" s="23"/>
      <c r="ADM38" s="23"/>
      <c r="ADN38" s="23"/>
      <c r="ADO38" s="23"/>
      <c r="ADP38" s="23"/>
      <c r="ADQ38" s="23"/>
      <c r="ADR38" s="23"/>
      <c r="ADS38" s="23"/>
      <c r="ADT38" s="23"/>
      <c r="ADU38" s="23"/>
      <c r="ADV38" s="23"/>
      <c r="ADW38" s="23"/>
      <c r="ADX38" s="23"/>
      <c r="ADY38" s="23"/>
      <c r="ADZ38" s="23"/>
      <c r="AEA38" s="23"/>
      <c r="AEB38" s="23"/>
      <c r="AEC38" s="23"/>
      <c r="AED38" s="23"/>
      <c r="AEE38" s="23"/>
      <c r="AEF38" s="23"/>
      <c r="AEG38" s="23"/>
      <c r="AEH38" s="23"/>
      <c r="AEI38" s="23"/>
      <c r="AEJ38" s="23"/>
      <c r="AEK38" s="23"/>
      <c r="AEL38" s="23"/>
      <c r="AEM38" s="23"/>
      <c r="AEN38" s="23"/>
      <c r="AEO38" s="23"/>
      <c r="AEP38" s="23"/>
      <c r="AEQ38" s="23"/>
      <c r="AER38" s="23"/>
      <c r="AES38" s="23"/>
      <c r="AET38" s="23"/>
      <c r="AEU38" s="23"/>
      <c r="AEV38" s="23"/>
      <c r="AEW38" s="23"/>
      <c r="AEX38" s="23"/>
      <c r="AEY38" s="23"/>
      <c r="AEZ38" s="23"/>
      <c r="AFA38" s="23"/>
      <c r="AFB38" s="23"/>
      <c r="AFC38" s="23"/>
      <c r="AFD38" s="23"/>
      <c r="AFE38" s="23"/>
      <c r="AFF38" s="23"/>
      <c r="AFG38" s="23"/>
      <c r="AFH38" s="23"/>
      <c r="AFI38" s="23"/>
      <c r="AFJ38" s="23"/>
      <c r="AFK38" s="23"/>
      <c r="AFL38" s="23"/>
      <c r="AFM38" s="23"/>
      <c r="AFN38" s="23"/>
      <c r="AFO38" s="23"/>
      <c r="AFP38" s="23"/>
      <c r="AFQ38" s="23"/>
      <c r="AFR38" s="23"/>
      <c r="AFS38" s="23"/>
      <c r="AFT38" s="23"/>
      <c r="AFU38" s="23"/>
      <c r="AFV38" s="23"/>
      <c r="AFW38" s="23"/>
      <c r="AFX38" s="23"/>
      <c r="AFY38" s="23"/>
      <c r="AFZ38" s="23"/>
      <c r="AGA38" s="23"/>
      <c r="AGB38" s="23"/>
      <c r="AGC38" s="23"/>
      <c r="AGD38" s="23"/>
      <c r="AGE38" s="23"/>
      <c r="AGF38" s="23"/>
      <c r="AGG38" s="23"/>
      <c r="AGH38" s="23"/>
      <c r="AGI38" s="23"/>
      <c r="AGJ38" s="23"/>
      <c r="AGK38" s="23"/>
      <c r="AGL38" s="23"/>
      <c r="AGM38" s="23"/>
      <c r="AGN38" s="23"/>
      <c r="AGO38" s="23"/>
      <c r="AGP38" s="23"/>
      <c r="AGQ38" s="23"/>
      <c r="AGR38" s="23"/>
      <c r="AGS38" s="23"/>
      <c r="AGT38" s="23"/>
      <c r="AGU38" s="23"/>
      <c r="AGV38" s="23"/>
      <c r="AGW38" s="23"/>
      <c r="AGX38" s="23"/>
      <c r="AGY38" s="23"/>
      <c r="AGZ38" s="23"/>
      <c r="AHA38" s="23"/>
      <c r="AHB38" s="23"/>
      <c r="AHC38" s="23"/>
      <c r="AHD38" s="23"/>
      <c r="AHE38" s="23"/>
      <c r="AHF38" s="23"/>
      <c r="AHG38" s="23"/>
      <c r="AHH38" s="23"/>
      <c r="AHI38" s="23"/>
      <c r="AHJ38" s="23"/>
      <c r="AHK38" s="23"/>
      <c r="AHL38" s="23"/>
      <c r="AHM38" s="23"/>
      <c r="AHN38" s="23"/>
      <c r="AHO38" s="23"/>
      <c r="AHP38" s="23"/>
      <c r="AHQ38" s="23"/>
      <c r="AHR38" s="23"/>
      <c r="AHS38" s="23"/>
      <c r="AHT38" s="23"/>
      <c r="AHU38" s="23"/>
      <c r="AHV38" s="23"/>
      <c r="AHW38" s="23"/>
      <c r="AHX38" s="23"/>
      <c r="AHY38" s="23"/>
      <c r="AHZ38" s="23"/>
      <c r="AIA38" s="23"/>
      <c r="AIB38" s="23"/>
      <c r="AIC38" s="23"/>
      <c r="AID38" s="23"/>
      <c r="AIE38" s="23"/>
      <c r="AIF38" s="23"/>
      <c r="AIG38" s="23"/>
      <c r="AIH38" s="23"/>
      <c r="AII38" s="23"/>
      <c r="AIJ38" s="23"/>
      <c r="AIK38" s="23"/>
      <c r="AIL38" s="23"/>
      <c r="AIM38" s="23"/>
      <c r="AIN38" s="23"/>
      <c r="AIO38" s="23"/>
      <c r="AIP38" s="23"/>
      <c r="AIQ38" s="23"/>
      <c r="AIR38" s="23"/>
      <c r="AIS38" s="23"/>
      <c r="AIT38" s="23"/>
      <c r="AIU38" s="23"/>
      <c r="AIV38" s="23"/>
      <c r="AIW38" s="23"/>
      <c r="AIX38" s="23"/>
      <c r="AIY38" s="23"/>
      <c r="AIZ38" s="23"/>
      <c r="AJA38" s="23"/>
      <c r="AJB38" s="23"/>
      <c r="AJC38" s="23"/>
      <c r="AJD38" s="23"/>
      <c r="AJE38" s="23"/>
      <c r="AJF38" s="23"/>
      <c r="AJG38" s="23"/>
      <c r="AJH38" s="23"/>
      <c r="AJI38" s="23"/>
      <c r="AJJ38" s="23"/>
      <c r="AJK38" s="23"/>
      <c r="AJL38" s="23"/>
      <c r="AJM38" s="23"/>
      <c r="AJN38" s="23"/>
      <c r="AJO38" s="23"/>
      <c r="AJP38" s="23"/>
      <c r="AJQ38" s="23"/>
      <c r="AJR38" s="23"/>
      <c r="AJS38" s="23"/>
      <c r="AJT38" s="23"/>
      <c r="AJU38" s="23"/>
      <c r="AJV38" s="23"/>
      <c r="AJW38" s="23"/>
      <c r="AJX38" s="23"/>
      <c r="AJY38" s="23"/>
      <c r="AJZ38" s="23"/>
      <c r="AKA38" s="23"/>
      <c r="AKB38" s="23"/>
      <c r="AKC38" s="23"/>
      <c r="AKD38" s="23"/>
      <c r="AKE38" s="23"/>
      <c r="AKF38" s="23"/>
      <c r="AKG38" s="23"/>
      <c r="AKH38" s="23"/>
      <c r="AKI38" s="23"/>
      <c r="AKJ38" s="23"/>
      <c r="AKK38" s="23"/>
      <c r="AKL38" s="23"/>
      <c r="AKM38" s="23"/>
      <c r="AKN38" s="23"/>
      <c r="AKO38" s="23"/>
      <c r="AKP38" s="23"/>
      <c r="AKQ38" s="23"/>
      <c r="AKR38" s="23"/>
      <c r="AKS38" s="23"/>
      <c r="AKT38" s="23"/>
      <c r="AKU38" s="23"/>
      <c r="AKV38" s="23"/>
      <c r="AKW38" s="23"/>
      <c r="AKX38" s="23"/>
      <c r="AKY38" s="23"/>
      <c r="AKZ38" s="23"/>
      <c r="ALA38" s="23"/>
      <c r="ALB38" s="23"/>
      <c r="ALC38" s="23"/>
      <c r="ALD38" s="23"/>
      <c r="ALE38" s="23"/>
      <c r="ALF38" s="23"/>
      <c r="ALG38" s="23"/>
      <c r="ALH38" s="23"/>
      <c r="ALI38" s="23"/>
      <c r="ALJ38" s="23"/>
      <c r="ALK38" s="23"/>
      <c r="ALL38" s="23"/>
      <c r="ALM38" s="23"/>
      <c r="ALN38" s="23"/>
      <c r="ALO38" s="23"/>
      <c r="ALP38" s="23"/>
      <c r="ALQ38" s="23"/>
      <c r="ALR38" s="23"/>
      <c r="ALS38" s="23"/>
      <c r="ALT38" s="23"/>
      <c r="ALU38" s="23"/>
      <c r="ALV38" s="23"/>
      <c r="ALW38" s="23"/>
      <c r="ALX38" s="23"/>
      <c r="ALY38" s="23"/>
      <c r="ALZ38" s="23"/>
      <c r="AMA38" s="23"/>
      <c r="AMB38" s="23"/>
      <c r="AMC38" s="23"/>
      <c r="AMD38" s="23"/>
      <c r="AME38" s="23"/>
      <c r="AMF38" s="23"/>
    </row>
    <row r="39" spans="1:1020" customFormat="1" ht="73.5" customHeight="1" thickTop="1" thickBot="1">
      <c r="A39" s="100"/>
      <c r="B39" s="100"/>
      <c r="C39" s="100"/>
      <c r="D39" s="100"/>
      <c r="E39" s="100"/>
      <c r="F39" s="100"/>
      <c r="G39" s="100"/>
      <c r="H39" s="100"/>
      <c r="I39" s="99"/>
      <c r="J39" s="99"/>
      <c r="K39" s="82"/>
      <c r="L39" s="82"/>
      <c r="M39" s="80"/>
      <c r="N39" s="126"/>
      <c r="O39" s="126"/>
      <c r="P39" s="72"/>
      <c r="Q39" s="186" t="s">
        <v>111</v>
      </c>
      <c r="R39" s="187"/>
      <c r="S39" s="188"/>
      <c r="T39" s="40">
        <v>0.5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</row>
    <row r="40" spans="1:1020" customFormat="1" ht="53.25" customHeight="1" thickTop="1">
      <c r="A40" s="201"/>
      <c r="B40" s="201"/>
      <c r="C40" s="201"/>
      <c r="D40" s="201"/>
      <c r="E40" s="201"/>
      <c r="F40" s="201"/>
      <c r="G40" s="201"/>
      <c r="H40" s="201"/>
      <c r="I40" s="114"/>
      <c r="J40" s="114"/>
      <c r="K40" s="114"/>
      <c r="L40" s="114"/>
      <c r="M40" s="114"/>
      <c r="N40" s="115"/>
      <c r="O40" s="115"/>
      <c r="P40" s="116"/>
      <c r="Q40" s="189" t="s">
        <v>112</v>
      </c>
      <c r="R40" s="190"/>
      <c r="S40" s="191"/>
      <c r="T40" s="195">
        <f>T38*T39</f>
        <v>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</row>
    <row r="41" spans="1:1020" customFormat="1" ht="41.25" customHeight="1" thickBot="1">
      <c r="A41" s="83"/>
      <c r="B41" s="75"/>
      <c r="C41" s="79"/>
      <c r="D41" s="79"/>
      <c r="E41" s="79"/>
      <c r="F41" s="79"/>
      <c r="G41" s="78"/>
      <c r="H41" s="79"/>
      <c r="I41" s="79"/>
      <c r="J41" s="79"/>
      <c r="K41" s="79"/>
      <c r="L41" s="79"/>
      <c r="M41" s="79"/>
      <c r="N41" s="115"/>
      <c r="O41" s="115"/>
      <c r="P41" s="116"/>
      <c r="Q41" s="192"/>
      <c r="R41" s="193"/>
      <c r="S41" s="194"/>
      <c r="T41" s="196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</row>
    <row r="42" spans="1:1020" customFormat="1" ht="19.5" customHeight="1">
      <c r="A42" s="83"/>
      <c r="B42" s="75"/>
      <c r="C42" s="79"/>
      <c r="D42" s="79"/>
      <c r="E42" s="79"/>
      <c r="F42" s="79"/>
      <c r="G42" s="78"/>
      <c r="H42" s="79"/>
      <c r="I42" s="79"/>
      <c r="J42" s="79"/>
      <c r="K42" s="79"/>
      <c r="L42" s="79"/>
      <c r="M42" s="79"/>
      <c r="N42" s="84"/>
      <c r="O42" s="200"/>
      <c r="P42" s="200"/>
      <c r="Q42" s="104" t="s">
        <v>108</v>
      </c>
      <c r="R42" s="104"/>
      <c r="S42" s="104"/>
      <c r="T42" s="10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</row>
    <row r="43" spans="1:1020" customFormat="1" ht="28.5" customHeight="1">
      <c r="A43" s="83"/>
      <c r="B43" s="75"/>
      <c r="C43" s="79"/>
      <c r="D43" s="79"/>
      <c r="E43" s="79"/>
      <c r="F43" s="79"/>
      <c r="G43" s="78"/>
      <c r="H43" s="79"/>
      <c r="I43" s="79"/>
      <c r="J43" s="79"/>
      <c r="K43" s="79"/>
      <c r="L43" s="79"/>
      <c r="M43" s="79"/>
      <c r="N43" s="84"/>
      <c r="O43" s="200"/>
      <c r="P43" s="200"/>
      <c r="Q43" s="105"/>
      <c r="R43" s="105"/>
      <c r="S43" s="105"/>
      <c r="T43" s="105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</row>
    <row r="44" spans="1:1020" customFormat="1" ht="45.75" customHeight="1">
      <c r="A44" s="83"/>
      <c r="B44" s="75"/>
      <c r="C44" s="79"/>
      <c r="D44" s="79"/>
      <c r="E44" s="79"/>
      <c r="F44" s="79"/>
      <c r="G44" s="78"/>
      <c r="H44" s="79"/>
      <c r="I44" s="79"/>
      <c r="J44" s="79"/>
      <c r="K44" s="79"/>
      <c r="L44" s="79"/>
      <c r="M44" s="79"/>
      <c r="N44" s="84"/>
      <c r="O44" s="200"/>
      <c r="P44" s="200"/>
      <c r="Q44" s="103"/>
      <c r="R44" s="103"/>
      <c r="S44" s="103"/>
      <c r="T44" s="10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</row>
    <row r="45" spans="1:1020" customFormat="1" ht="18.75">
      <c r="A45" s="83"/>
      <c r="B45" s="75"/>
      <c r="C45" s="79"/>
      <c r="D45" s="79"/>
      <c r="E45" s="79"/>
      <c r="F45" s="79"/>
      <c r="G45" s="78"/>
      <c r="H45" s="79"/>
      <c r="I45" s="79"/>
      <c r="J45" s="79"/>
      <c r="K45" s="79"/>
      <c r="L45" s="79"/>
      <c r="M45" s="79"/>
      <c r="N45" s="79"/>
      <c r="O45" s="79"/>
      <c r="P45" s="85"/>
      <c r="Q45" s="23"/>
      <c r="R45" s="106" t="s">
        <v>117</v>
      </c>
      <c r="S45" s="107"/>
      <c r="T45" s="107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</row>
    <row r="46" spans="1:1020" s="87" customFormat="1" ht="32.25" customHeight="1">
      <c r="A46" s="86"/>
      <c r="R46" s="107"/>
      <c r="S46" s="107"/>
      <c r="T46" s="107"/>
    </row>
    <row r="47" spans="1:1020" s="87" customFormat="1">
      <c r="A47" s="86"/>
    </row>
    <row r="48" spans="1:1020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24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1:24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spans="1:24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</sheetData>
  <mergeCells count="46">
    <mergeCell ref="A40:H40"/>
    <mergeCell ref="Q29:S29"/>
    <mergeCell ref="K31:M32"/>
    <mergeCell ref="H31:J32"/>
    <mergeCell ref="H33:J33"/>
    <mergeCell ref="K33:M33"/>
    <mergeCell ref="N31:P32"/>
    <mergeCell ref="A1:T1"/>
    <mergeCell ref="A2:T2"/>
    <mergeCell ref="A3:G3"/>
    <mergeCell ref="H3:T3"/>
    <mergeCell ref="A4:G4"/>
    <mergeCell ref="H4:J4"/>
    <mergeCell ref="K4:T4"/>
    <mergeCell ref="B34:E34"/>
    <mergeCell ref="N39:O39"/>
    <mergeCell ref="A38:K38"/>
    <mergeCell ref="H30:T30"/>
    <mergeCell ref="H34:J34"/>
    <mergeCell ref="Q33:S33"/>
    <mergeCell ref="Q34:S34"/>
    <mergeCell ref="N33:P33"/>
    <mergeCell ref="K34:M34"/>
    <mergeCell ref="A30:G30"/>
    <mergeCell ref="B31:E31"/>
    <mergeCell ref="B32:E32"/>
    <mergeCell ref="Q37:S37"/>
    <mergeCell ref="Q38:S38"/>
    <mergeCell ref="Q39:S39"/>
    <mergeCell ref="N34:P34"/>
    <mergeCell ref="A35:G35"/>
    <mergeCell ref="H35:P35"/>
    <mergeCell ref="N38:O38"/>
    <mergeCell ref="N36:O36"/>
    <mergeCell ref="A37:L37"/>
    <mergeCell ref="N37:O37"/>
    <mergeCell ref="Q42:T43"/>
    <mergeCell ref="R45:T46"/>
    <mergeCell ref="Q31:T32"/>
    <mergeCell ref="I40:M40"/>
    <mergeCell ref="N40:O41"/>
    <mergeCell ref="P40:P41"/>
    <mergeCell ref="Q40:S41"/>
    <mergeCell ref="T40:T41"/>
    <mergeCell ref="Q36:S36"/>
    <mergeCell ref="O42:P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Nowy Sącz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Wilk 6</dc:creator>
  <cp:lastModifiedBy>Użytkownik systemu Windows</cp:lastModifiedBy>
  <dcterms:created xsi:type="dcterms:W3CDTF">2022-10-04T08:09:29Z</dcterms:created>
  <dcterms:modified xsi:type="dcterms:W3CDTF">2024-02-29T05:47:23Z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UxC4dwLulzfINJ8nQH+xvX5LNGipWa4BRSZhPgxsCvmHmfltAcvMM1h8/Y1brWI6iXz5AHaolstGN1QRgX4MvQ==</vt:lpwstr>
  </property>
  <property fmtid="{D5CDD505-2E9C-101B-9397-08002B2CF9AE}" pid="4" name="MFClassificationDate">
    <vt:lpwstr>2022-10-04T11:17:59.9253020+02:00</vt:lpwstr>
  </property>
  <property fmtid="{D5CDD505-2E9C-101B-9397-08002B2CF9AE}" pid="5" name="MFClassifiedBySID">
    <vt:lpwstr>UxC4dwLulzfINJ8nQH+xvX5LNGipWa4BRSZhPgxsCvm42mrIC/DSDv0ggS+FjUN/2v1BBotkLlY5aAiEhoi6uQTE3AvTZIWd44cDFH1p9mkVIcCSvAKNcPEiQLc5eIo1</vt:lpwstr>
  </property>
  <property fmtid="{D5CDD505-2E9C-101B-9397-08002B2CF9AE}" pid="6" name="MFGRNItemId">
    <vt:lpwstr>GRN-ecd8696f-c7cf-4a6d-9f54-d40be136ab1e</vt:lpwstr>
  </property>
  <property fmtid="{D5CDD505-2E9C-101B-9397-08002B2CF9AE}" pid="7" name="MFHash">
    <vt:lpwstr>Jm1c1oB331reVeZUcQD+OGBnf/MlnJHzp9mwdcWOYyg=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