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231"/>
  <workbookPr filterPrivacy="1" defaultThemeVersion="124226"/>
  <xr:revisionPtr revIDLastSave="0" documentId="13_ncr:1_{5BD7F6D3-B351-4DE1-9E4E-91547A8522C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  <sheet name="Arkusz2" sheetId="2" r:id="rId2"/>
    <sheet name="Arkusz3" sheetId="3" r:id="rId3"/>
  </sheets>
  <calcPr calcId="181029"/>
</workbook>
</file>

<file path=xl/calcChain.xml><?xml version="1.0" encoding="utf-8"?>
<calcChain xmlns="http://schemas.openxmlformats.org/spreadsheetml/2006/main">
  <c r="Y26" i="1" l="1"/>
  <c r="Y25" i="1"/>
  <c r="Y24" i="1"/>
  <c r="Y21" i="1"/>
  <c r="Y22" i="1"/>
  <c r="Y11" i="1"/>
  <c r="Y12" i="1"/>
  <c r="Y13" i="1"/>
  <c r="Y14" i="1"/>
  <c r="Y15" i="1"/>
  <c r="Y16" i="1"/>
  <c r="Y17" i="1"/>
  <c r="Y18" i="1"/>
  <c r="Y19" i="1"/>
  <c r="Y20" i="1"/>
  <c r="Y10" i="1"/>
  <c r="Y8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7" i="1"/>
  <c r="O7" i="1"/>
  <c r="Y7" i="1" s="1"/>
  <c r="Z12" i="1"/>
  <c r="Z7" i="1"/>
  <c r="AA12" i="1"/>
  <c r="AB26" i="1"/>
  <c r="AB19" i="1"/>
  <c r="AB17" i="1"/>
  <c r="AB15" i="1"/>
  <c r="AB12" i="1"/>
  <c r="AB10" i="1"/>
  <c r="AB11" i="1"/>
  <c r="AB8" i="1"/>
  <c r="AB7" i="1"/>
  <c r="Z22" i="1"/>
  <c r="AA22" i="1"/>
  <c r="AB22" i="1"/>
  <c r="Z26" i="1"/>
  <c r="AA26" i="1"/>
  <c r="Z25" i="1"/>
  <c r="AA25" i="1"/>
  <c r="AB25" i="1"/>
  <c r="Z24" i="1"/>
  <c r="AA24" i="1"/>
  <c r="AB24" i="1"/>
  <c r="Z21" i="1"/>
  <c r="AA21" i="1"/>
  <c r="AB21" i="1"/>
  <c r="Z20" i="1"/>
  <c r="AA20" i="1"/>
  <c r="AB20" i="1"/>
  <c r="Z19" i="1"/>
  <c r="AA19" i="1"/>
  <c r="Z18" i="1"/>
  <c r="AA18" i="1"/>
  <c r="AB18" i="1"/>
  <c r="Z17" i="1"/>
  <c r="AA17" i="1"/>
  <c r="Z16" i="1"/>
  <c r="AA16" i="1"/>
  <c r="AB16" i="1"/>
  <c r="Z15" i="1"/>
  <c r="AA15" i="1"/>
  <c r="Z14" i="1"/>
  <c r="AA14" i="1"/>
  <c r="AB14" i="1"/>
  <c r="Z13" i="1"/>
  <c r="AA13" i="1"/>
  <c r="AB13" i="1"/>
  <c r="Z8" i="1"/>
  <c r="AA8" i="1"/>
  <c r="Z10" i="1"/>
  <c r="AA10" i="1"/>
  <c r="Z11" i="1"/>
  <c r="AA11" i="1"/>
  <c r="AA7" i="1"/>
  <c r="AC7" i="1" l="1"/>
  <c r="AC26" i="1"/>
  <c r="AC24" i="1"/>
  <c r="AC22" i="1"/>
  <c r="AC20" i="1"/>
  <c r="AC18" i="1"/>
  <c r="AC16" i="1"/>
  <c r="AC14" i="1"/>
  <c r="AC12" i="1"/>
  <c r="AC10" i="1"/>
  <c r="AC8" i="1"/>
  <c r="AC21" i="1"/>
  <c r="AC19" i="1"/>
  <c r="AC17" i="1"/>
  <c r="AC15" i="1"/>
  <c r="AC13" i="1"/>
  <c r="AC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000-000001000000}">
      <text>
        <r>
          <rPr>
            <b/>
            <u/>
            <sz val="11"/>
            <color indexed="81"/>
            <rFont val="Tahoma"/>
            <family val="2"/>
            <charset val="238"/>
          </rPr>
          <t>Proszę uzupełnić kolumeny w sekcji g (S, T, U, V, W)</t>
        </r>
      </text>
    </comment>
    <comment ref="O7" authorId="0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raz w roku</t>
        </r>
      </text>
    </comment>
    <comment ref="N12" authorId="0" shapeId="0" xr:uid="{00000000-0006-0000-0000-000003000000}">
      <text>
        <r>
          <rPr>
            <sz val="11"/>
            <color theme="1"/>
            <rFont val="Calibri"/>
            <family val="2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3 raz w roku</t>
        </r>
      </text>
    </comment>
  </commentList>
</comments>
</file>

<file path=xl/sharedStrings.xml><?xml version="1.0" encoding="utf-8"?>
<sst xmlns="http://schemas.openxmlformats.org/spreadsheetml/2006/main" count="172" uniqueCount="82">
  <si>
    <t>Postępowanie nr 1801-ILZ1.260.46.2020
„Usługi polegające na odbiorze, transporcie i zagospodarowaniu odpadów komunalnych z nieruchomości niezamieszkałych, będąchych w trwałym zarządzie Izby Administracji Skarbowej w Rzeszowie"</t>
  </si>
  <si>
    <t>Części</t>
  </si>
  <si>
    <t>Nazwa jednostki organizacyjnej</t>
  </si>
  <si>
    <t>Adres jednostki organizacyjnej</t>
  </si>
  <si>
    <t>odpady zmieszane</t>
  </si>
  <si>
    <t>szkło</t>
  </si>
  <si>
    <t>papier</t>
  </si>
  <si>
    <t>metale i tworzywa sztuczne</t>
  </si>
  <si>
    <t>odpady biodegradowalne</t>
  </si>
  <si>
    <t>Pojemność i rodzaj pojemnika</t>
  </si>
  <si>
    <t>Liczba pojemników</t>
  </si>
  <si>
    <t>Cena jednostkowa wywozu jednego pojemnika brutto</t>
  </si>
  <si>
    <t>Wartość brutto</t>
  </si>
  <si>
    <t>Wartość zamówienia dla danej części</t>
  </si>
  <si>
    <t>a</t>
  </si>
  <si>
    <t>b</t>
  </si>
  <si>
    <t>c</t>
  </si>
  <si>
    <t>d</t>
  </si>
  <si>
    <t>e</t>
  </si>
  <si>
    <t>f</t>
  </si>
  <si>
    <t>g</t>
  </si>
  <si>
    <t>Urząd Skarbowy w Jaśle</t>
  </si>
  <si>
    <t>Podkarpacki Urząd Celno-Skarbowy w Jaśle</t>
  </si>
  <si>
    <t>Urząd Skarbowy w Kolbuszowej</t>
  </si>
  <si>
    <t>Urząd Skarbowy w Krośnie</t>
  </si>
  <si>
    <t>Podkarpacki Urząd Celno-Skarbowy w Przemyślu Delegatura w Krośnie</t>
  </si>
  <si>
    <t>Urząd Skarbowy w Lesku</t>
  </si>
  <si>
    <t>Urząd Skarbowy w Lubaczowie</t>
  </si>
  <si>
    <t>Urząd Skarbowy w Łańcucie</t>
  </si>
  <si>
    <t>Urząd Skarbowy w Przeworsku</t>
  </si>
  <si>
    <t>Urząd Skarbowy w Ropczycach</t>
  </si>
  <si>
    <t>Pierwszy Urząd Skarbowy w Rzeszowie</t>
  </si>
  <si>
    <t>Urząd Skarbowy w Strzyżowie</t>
  </si>
  <si>
    <t>Urząd Skarbowy w Tarnobrzegu</t>
  </si>
  <si>
    <t>Urząd Skarbowy w Ustrzykach Dolnych</t>
  </si>
  <si>
    <t>Drugi Urząd Skarbowy w Rzeszowie</t>
  </si>
  <si>
    <t>Podkarpacki Urząd Celno-Skarbowy w Przemyślu Delegatura w Rzeszowie</t>
  </si>
  <si>
    <t>Odziała Celny Kolejowy Przemyśl Medyka</t>
  </si>
  <si>
    <t>ul. Wyspiańskiego 12, 39-400 Tarnobrzeg</t>
  </si>
  <si>
    <t>ul. Siemieńskiego 18, 35-234 Rzeszów,</t>
  </si>
  <si>
    <t>ul. Staszica 3,                 38-200 Jasło</t>
  </si>
  <si>
    <t>ul. 3-go Maja 30,            38-200 Jasło</t>
  </si>
  <si>
    <t>ul. Kościuszki 20,           36-100 Kolbuszowa</t>
  </si>
  <si>
    <t>ul. Składowa 5,              38-400 Krosno</t>
  </si>
  <si>
    <t>ul.  Sobieskiego 6,        37-600 Lubaczów</t>
  </si>
  <si>
    <t>ul. Piłsudskiego 11,          37-100 Łańcut</t>
  </si>
  <si>
    <t>ul. Tysiąclecia 1,           37-200 Przeworsk</t>
  </si>
  <si>
    <t>ul. Pużaka 18,                   38-400 Krosno</t>
  </si>
  <si>
    <t xml:space="preserve">ul. Rynek 1,                       38-600 Lesko </t>
  </si>
  <si>
    <t>ul. Św. Barbary 12,       39-100 Ropczyce</t>
  </si>
  <si>
    <t>ul. Podwisłocze 42,        35-309 Rzeszów,</t>
  </si>
  <si>
    <t>ul. Daszyńskiego 6,       38-100 Strzyżów</t>
  </si>
  <si>
    <t>ul. Kopernika 1,             38-700 Ustrzyki Dolne</t>
  </si>
  <si>
    <t>ul. Przemysłowa 14,     35-083 Rzeszów</t>
  </si>
  <si>
    <t>Medyka 170 a,                 37-732 Medyka</t>
  </si>
  <si>
    <t>1100  l (własność)</t>
  </si>
  <si>
    <t>120 l (własność)</t>
  </si>
  <si>
    <t>240 l (własność)</t>
  </si>
  <si>
    <t>140 l (własnośc)</t>
  </si>
  <si>
    <t>1100 l*</t>
  </si>
  <si>
    <t>120 l*</t>
  </si>
  <si>
    <t>240 l*</t>
  </si>
  <si>
    <t>60 l (worek)*</t>
  </si>
  <si>
    <t>Kp-7 (własność)</t>
  </si>
  <si>
    <t>100 l (własność)</t>
  </si>
  <si>
    <t>120 l (worek)*</t>
  </si>
  <si>
    <t>240 l (worek)*</t>
  </si>
  <si>
    <t>80 l*</t>
  </si>
  <si>
    <t>900 l *</t>
  </si>
  <si>
    <t>80 l (worek) *</t>
  </si>
  <si>
    <t>120 l *</t>
  </si>
  <si>
    <t>1100 l *</t>
  </si>
  <si>
    <t>240 l *</t>
  </si>
  <si>
    <t>700 l *</t>
  </si>
  <si>
    <t>360 l *</t>
  </si>
  <si>
    <t>80 l (worek)*</t>
  </si>
  <si>
    <t>Częstotliwość odbioru w miesiącu</t>
  </si>
  <si>
    <t>i
(suma h)</t>
  </si>
  <si>
    <t>h
(e x f x g)</t>
  </si>
  <si>
    <t xml:space="preserve">                                                             imię i nazwisko (pieczęć ) i podpis/y osoby/ób upoważnionej/ych do reprezentowania Wykonawcy</t>
  </si>
  <si>
    <r>
      <rPr>
        <sz val="12"/>
        <color theme="1"/>
        <rFont val="Times New Roman"/>
        <family val="1"/>
        <charset val="238"/>
      </rPr>
      <t xml:space="preserve">Załącznik nr 2/1 do SIWZ </t>
    </r>
    <r>
      <rPr>
        <sz val="11"/>
        <color theme="1"/>
        <rFont val="Times New Roman"/>
        <family val="1"/>
        <charset val="238"/>
      </rPr>
      <t xml:space="preserve">- </t>
    </r>
    <r>
      <rPr>
        <b/>
        <sz val="11"/>
        <color theme="1"/>
        <rFont val="Times New Roman"/>
        <family val="1"/>
        <charset val="238"/>
      </rPr>
      <t>FORMULARZ CENOWY_</t>
    </r>
    <r>
      <rPr>
        <b/>
        <sz val="16"/>
        <color rgb="FFFF0000"/>
        <rFont val="Times New Roman"/>
        <family val="1"/>
        <charset val="238"/>
      </rPr>
      <t>PO ZMIANIE</t>
    </r>
  </si>
  <si>
    <t>60 l (własność)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</si>
</sst>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\-000"/>
    <numFmt numFmtId="165" formatCode="#,##0.00\ &quot;zł&quot;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u/>
      <sz val="11"/>
      <color indexed="81"/>
      <name val="Tahoma"/>
      <family val="2"/>
      <charset val="238"/>
    </font>
    <font>
      <sz val="12"/>
      <color theme="1"/>
      <name val="Times New Roman"/>
      <family val="1"/>
      <charset val="238"/>
    </font>
    <font>
      <b/>
      <sz val="16"/>
      <color rgb="FFFF0000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FF99CC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164" fontId="0" fillId="2" borderId="15" xfId="0" applyNumberForma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164" fontId="0" fillId="2" borderId="18" xfId="0" applyNumberFormat="1" applyFill="1" applyBorder="1" applyAlignment="1">
      <alignment horizontal="center" vertical="center" wrapText="1"/>
    </xf>
    <xf numFmtId="0" fontId="0" fillId="2" borderId="15" xfId="0" applyNumberFormat="1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 wrapText="1"/>
    </xf>
    <xf numFmtId="0" fontId="0" fillId="2" borderId="28" xfId="0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 vertical="center" wrapText="1"/>
    </xf>
    <xf numFmtId="164" fontId="0" fillId="2" borderId="33" xfId="0" applyNumberForma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0" borderId="46" xfId="0" applyNumberFormat="1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165" fontId="0" fillId="0" borderId="47" xfId="0" applyNumberFormat="1" applyBorder="1" applyAlignment="1">
      <alignment horizontal="center" vertical="center"/>
    </xf>
    <xf numFmtId="0" fontId="0" fillId="2" borderId="29" xfId="0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 wrapText="1"/>
    </xf>
    <xf numFmtId="0" fontId="1" fillId="2" borderId="36" xfId="0" applyFont="1" applyFill="1" applyBorder="1" applyAlignment="1">
      <alignment horizontal="center" vertical="center"/>
    </xf>
    <xf numFmtId="0" fontId="1" fillId="2" borderId="37" xfId="0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/>
    </xf>
    <xf numFmtId="0" fontId="1" fillId="2" borderId="43" xfId="0" applyFont="1" applyFill="1" applyBorder="1" applyAlignment="1">
      <alignment horizontal="center" vertical="center" wrapText="1"/>
    </xf>
    <xf numFmtId="0" fontId="1" fillId="0" borderId="0" xfId="0" applyFont="1"/>
    <xf numFmtId="0" fontId="0" fillId="2" borderId="33" xfId="0" applyNumberForma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 wrapText="1"/>
    </xf>
    <xf numFmtId="165" fontId="0" fillId="0" borderId="2" xfId="0" applyNumberFormat="1" applyBorder="1" applyAlignment="1">
      <alignment horizontal="center" vertical="center"/>
    </xf>
    <xf numFmtId="165" fontId="0" fillId="0" borderId="35" xfId="0" applyNumberForma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8" xfId="0" applyNumberForma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165" fontId="0" fillId="4" borderId="2" xfId="0" applyNumberFormat="1" applyFill="1" applyBorder="1" applyAlignment="1">
      <alignment horizontal="center" vertical="center"/>
    </xf>
    <xf numFmtId="165" fontId="0" fillId="4" borderId="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165" fontId="0" fillId="5" borderId="34" xfId="0" applyNumberFormat="1" applyFill="1" applyBorder="1" applyAlignment="1">
      <alignment horizontal="center" vertical="center"/>
    </xf>
    <xf numFmtId="165" fontId="0" fillId="5" borderId="20" xfId="0" applyNumberFormat="1" applyFill="1" applyBorder="1" applyAlignment="1">
      <alignment horizontal="center" vertical="center"/>
    </xf>
    <xf numFmtId="165" fontId="0" fillId="5" borderId="21" xfId="0" applyNumberFormat="1" applyFill="1" applyBorder="1" applyAlignment="1">
      <alignment horizontal="center" vertical="center"/>
    </xf>
    <xf numFmtId="165" fontId="0" fillId="3" borderId="2" xfId="0" applyNumberFormat="1" applyFill="1" applyBorder="1" applyAlignment="1">
      <alignment horizontal="center" vertical="center"/>
    </xf>
    <xf numFmtId="165" fontId="0" fillId="3" borderId="1" xfId="0" applyNumberFormat="1" applyFill="1" applyBorder="1" applyAlignment="1">
      <alignment horizontal="center" vertical="center"/>
    </xf>
    <xf numFmtId="165" fontId="0" fillId="3" borderId="17" xfId="0" applyNumberFormat="1" applyFill="1" applyBorder="1" applyAlignment="1">
      <alignment horizontal="center" vertical="center"/>
    </xf>
    <xf numFmtId="165" fontId="0" fillId="6" borderId="35" xfId="0" applyNumberFormat="1" applyFill="1" applyBorder="1" applyAlignment="1">
      <alignment horizontal="center" vertical="center"/>
    </xf>
    <xf numFmtId="165" fontId="0" fillId="6" borderId="23" xfId="0" applyNumberFormat="1" applyFill="1" applyBorder="1" applyAlignment="1">
      <alignment horizontal="center" vertical="center"/>
    </xf>
    <xf numFmtId="165" fontId="0" fillId="6" borderId="24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7" borderId="1" xfId="0" applyNumberFormat="1" applyFill="1" applyBorder="1" applyAlignment="1">
      <alignment horizontal="center" vertical="center"/>
    </xf>
    <xf numFmtId="165" fontId="0" fillId="7" borderId="17" xfId="0" applyNumberFormat="1" applyFill="1" applyBorder="1" applyAlignment="1">
      <alignment horizontal="center" vertical="center"/>
    </xf>
    <xf numFmtId="2" fontId="1" fillId="2" borderId="2" xfId="0" applyNumberFormat="1" applyFont="1" applyFill="1" applyBorder="1" applyAlignment="1">
      <alignment horizontal="center" vertical="center" wrapText="1"/>
    </xf>
    <xf numFmtId="165" fontId="0" fillId="0" borderId="0" xfId="0" applyNumberFormat="1" applyFill="1" applyBorder="1" applyAlignment="1">
      <alignment horizontal="center" vertical="center"/>
    </xf>
    <xf numFmtId="165" fontId="5" fillId="8" borderId="48" xfId="0" applyNumberFormat="1" applyFont="1" applyFill="1" applyBorder="1" applyAlignment="1">
      <alignment horizontal="center" vertical="center"/>
    </xf>
    <xf numFmtId="165" fontId="5" fillId="8" borderId="49" xfId="0" applyNumberFormat="1" applyFont="1" applyFill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0" xfId="0" applyAlignment="1">
      <alignment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2" fillId="0" borderId="6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2" borderId="11" xfId="0" applyFill="1" applyBorder="1" applyAlignment="1">
      <alignment horizontal="center" vertical="center" textRotation="90"/>
    </xf>
    <xf numFmtId="0" fontId="0" fillId="2" borderId="26" xfId="0" applyFill="1" applyBorder="1" applyAlignment="1">
      <alignment horizontal="center" vertical="center" textRotation="90"/>
    </xf>
    <xf numFmtId="0" fontId="0" fillId="2" borderId="12" xfId="0" applyFill="1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28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0" fillId="2" borderId="22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/>
    </xf>
    <xf numFmtId="0" fontId="1" fillId="2" borderId="36" xfId="0" applyFont="1" applyFill="1" applyBorder="1" applyAlignment="1">
      <alignment horizontal="center" vertical="center"/>
    </xf>
    <xf numFmtId="0" fontId="1" fillId="2" borderId="37" xfId="0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 vertical="center"/>
    </xf>
    <xf numFmtId="0" fontId="1" fillId="2" borderId="40" xfId="0" applyFont="1" applyFill="1" applyBorder="1" applyAlignment="1">
      <alignment horizontal="center" vertical="center"/>
    </xf>
    <xf numFmtId="0" fontId="1" fillId="2" borderId="41" xfId="0" applyFont="1" applyFill="1" applyBorder="1" applyAlignment="1">
      <alignment horizontal="center" vertical="center" wrapText="1"/>
    </xf>
    <xf numFmtId="0" fontId="1" fillId="2" borderId="42" xfId="0" applyFont="1" applyFill="1" applyBorder="1" applyAlignment="1">
      <alignment horizontal="center" vertical="center" wrapText="1"/>
    </xf>
    <xf numFmtId="0" fontId="1" fillId="2" borderId="4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/>
    </xf>
    <xf numFmtId="165" fontId="0" fillId="7" borderId="27" xfId="0" applyNumberFormat="1" applyFill="1" applyBorder="1" applyAlignment="1">
      <alignment horizontal="center" vertical="center"/>
    </xf>
    <xf numFmtId="165" fontId="0" fillId="7" borderId="2" xfId="0" applyNumberFormat="1" applyFill="1" applyBorder="1" applyAlignment="1">
      <alignment horizontal="center" vertical="center"/>
    </xf>
    <xf numFmtId="165" fontId="0" fillId="4" borderId="27" xfId="0" applyNumberFormat="1" applyFill="1" applyBorder="1" applyAlignment="1">
      <alignment horizontal="center" vertical="center"/>
    </xf>
    <xf numFmtId="165" fontId="0" fillId="4" borderId="2" xfId="0" applyNumberFormat="1" applyFill="1" applyBorder="1" applyAlignment="1">
      <alignment horizontal="center" vertical="center"/>
    </xf>
    <xf numFmtId="165" fontId="0" fillId="3" borderId="27" xfId="0" applyNumberFormat="1" applyFill="1" applyBorder="1" applyAlignment="1">
      <alignment horizontal="center" vertical="center"/>
    </xf>
    <xf numFmtId="165" fontId="0" fillId="3" borderId="2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165" fontId="5" fillId="8" borderId="44" xfId="0" applyNumberFormat="1" applyFont="1" applyFill="1" applyBorder="1" applyAlignment="1">
      <alignment horizontal="center" vertical="center"/>
    </xf>
    <xf numFmtId="165" fontId="5" fillId="8" borderId="45" xfId="0" applyNumberFormat="1" applyFont="1" applyFill="1" applyBorder="1" applyAlignment="1">
      <alignment horizontal="center" vertical="center"/>
    </xf>
    <xf numFmtId="165" fontId="0" fillId="6" borderId="28" xfId="0" applyNumberFormat="1" applyFill="1" applyBorder="1" applyAlignment="1">
      <alignment horizontal="center" vertical="center"/>
    </xf>
    <xf numFmtId="165" fontId="0" fillId="6" borderId="33" xfId="0" applyNumberFormat="1" applyFill="1" applyBorder="1" applyAlignment="1">
      <alignment horizontal="center" vertical="center"/>
    </xf>
    <xf numFmtId="165" fontId="0" fillId="0" borderId="27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0" fillId="0" borderId="30" xfId="0" applyNumberFormat="1" applyBorder="1" applyAlignment="1">
      <alignment horizontal="center" vertical="center"/>
    </xf>
    <xf numFmtId="165" fontId="0" fillId="0" borderId="35" xfId="0" applyNumberForma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Medium9"/>
  <colors>
    <mruColors>
      <color rgb="FFFF99CC"/>
      <color rgb="FF33CC33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7" dT="2020-10-13T18:10:17.09" personId="{00000000-0000-0000-0000-000000000000}" id="{CE22A6F5-AC93-4624-9A8E-EBF474EF7A6C}">
    <text>raz w roku</text>
  </threadedComment>
  <threadedComment ref="N12" dT="2020-10-13T18:10:07.66" personId="{00000000-0000-0000-0000-000000000000}" id="{A5CFB411-C751-4E81-BE54-D8985D426112}">
    <text>3 raz w roku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33"/>
  <sheetViews>
    <sheetView tabSelected="1" zoomScale="69" zoomScaleNormal="69" workbookViewId="0">
      <pane xSplit="2" ySplit="6" topLeftCell="C19" activePane="bottomRight" state="frozen"/>
      <selection pane="topRight" activeCell="C1" sqref="C1"/>
      <selection pane="bottomLeft" activeCell="A7" sqref="A7"/>
      <selection pane="bottomRight" activeCell="H17" sqref="H17"/>
    </sheetView>
  </sheetViews>
  <sheetFormatPr defaultRowHeight="15" x14ac:dyDescent="0.25"/>
  <cols>
    <col min="1" max="1" width="4.28515625" customWidth="1"/>
    <col min="2" max="2" width="26.140625" customWidth="1"/>
    <col min="3" max="3" width="21.42578125" customWidth="1"/>
    <col min="4" max="13" width="10.7109375" customWidth="1"/>
    <col min="14" max="14" width="12.7109375" bestFit="1" customWidth="1"/>
    <col min="15" max="28" width="10.7109375" customWidth="1"/>
    <col min="29" max="29" width="23.42578125" customWidth="1"/>
  </cols>
  <sheetData>
    <row r="1" spans="1:30" ht="27.75" customHeight="1" x14ac:dyDescent="0.25">
      <c r="A1" s="68" t="s">
        <v>80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70"/>
    </row>
    <row r="2" spans="1:30" x14ac:dyDescent="0.25">
      <c r="A2" s="71" t="s">
        <v>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3"/>
    </row>
    <row r="3" spans="1:30" ht="19.5" customHeight="1" thickBot="1" x14ac:dyDescent="0.3">
      <c r="A3" s="74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6"/>
    </row>
    <row r="4" spans="1:30" ht="31.5" customHeight="1" x14ac:dyDescent="0.25">
      <c r="A4" s="77" t="s">
        <v>1</v>
      </c>
      <c r="B4" s="79" t="s">
        <v>2</v>
      </c>
      <c r="C4" s="81" t="s">
        <v>3</v>
      </c>
      <c r="D4" s="83" t="s">
        <v>9</v>
      </c>
      <c r="E4" s="79"/>
      <c r="F4" s="79"/>
      <c r="G4" s="79"/>
      <c r="H4" s="81"/>
      <c r="I4" s="83" t="s">
        <v>10</v>
      </c>
      <c r="J4" s="79"/>
      <c r="K4" s="79"/>
      <c r="L4" s="79"/>
      <c r="M4" s="81"/>
      <c r="N4" s="83" t="s">
        <v>76</v>
      </c>
      <c r="O4" s="79"/>
      <c r="P4" s="79"/>
      <c r="Q4" s="79"/>
      <c r="R4" s="81"/>
      <c r="S4" s="84" t="s">
        <v>11</v>
      </c>
      <c r="T4" s="79"/>
      <c r="U4" s="79"/>
      <c r="V4" s="79"/>
      <c r="W4" s="85"/>
      <c r="X4" s="86" t="s">
        <v>12</v>
      </c>
      <c r="Y4" s="87"/>
      <c r="Z4" s="87"/>
      <c r="AA4" s="87"/>
      <c r="AB4" s="88"/>
      <c r="AC4" s="89" t="s">
        <v>13</v>
      </c>
    </row>
    <row r="5" spans="1:30" ht="48.75" customHeight="1" thickBot="1" x14ac:dyDescent="0.3">
      <c r="A5" s="78"/>
      <c r="B5" s="80"/>
      <c r="C5" s="82"/>
      <c r="D5" s="14" t="s">
        <v>4</v>
      </c>
      <c r="E5" s="15" t="s">
        <v>5</v>
      </c>
      <c r="F5" s="15" t="s">
        <v>6</v>
      </c>
      <c r="G5" s="15" t="s">
        <v>7</v>
      </c>
      <c r="H5" s="16" t="s">
        <v>8</v>
      </c>
      <c r="I5" s="14" t="s">
        <v>4</v>
      </c>
      <c r="J5" s="15" t="s">
        <v>5</v>
      </c>
      <c r="K5" s="15" t="s">
        <v>6</v>
      </c>
      <c r="L5" s="15" t="s">
        <v>7</v>
      </c>
      <c r="M5" s="16" t="s">
        <v>8</v>
      </c>
      <c r="N5" s="14" t="s">
        <v>4</v>
      </c>
      <c r="O5" s="15" t="s">
        <v>5</v>
      </c>
      <c r="P5" s="15" t="s">
        <v>6</v>
      </c>
      <c r="Q5" s="15" t="s">
        <v>7</v>
      </c>
      <c r="R5" s="16" t="s">
        <v>8</v>
      </c>
      <c r="S5" s="28" t="s">
        <v>4</v>
      </c>
      <c r="T5" s="15" t="s">
        <v>5</v>
      </c>
      <c r="U5" s="15" t="s">
        <v>6</v>
      </c>
      <c r="V5" s="15" t="s">
        <v>7</v>
      </c>
      <c r="W5" s="29" t="s">
        <v>8</v>
      </c>
      <c r="X5" s="14" t="s">
        <v>4</v>
      </c>
      <c r="Y5" s="15" t="s">
        <v>5</v>
      </c>
      <c r="Z5" s="15" t="s">
        <v>6</v>
      </c>
      <c r="AA5" s="15" t="s">
        <v>7</v>
      </c>
      <c r="AB5" s="16" t="s">
        <v>8</v>
      </c>
      <c r="AC5" s="90"/>
    </row>
    <row r="6" spans="1:30" s="34" customFormat="1" ht="30.75" thickBot="1" x14ac:dyDescent="0.3">
      <c r="A6" s="30" t="s">
        <v>14</v>
      </c>
      <c r="B6" s="31" t="s">
        <v>15</v>
      </c>
      <c r="C6" s="32" t="s">
        <v>16</v>
      </c>
      <c r="D6" s="91" t="s">
        <v>17</v>
      </c>
      <c r="E6" s="92"/>
      <c r="F6" s="92"/>
      <c r="G6" s="92"/>
      <c r="H6" s="93"/>
      <c r="I6" s="91" t="s">
        <v>18</v>
      </c>
      <c r="J6" s="92"/>
      <c r="K6" s="92"/>
      <c r="L6" s="92"/>
      <c r="M6" s="93"/>
      <c r="N6" s="91" t="s">
        <v>19</v>
      </c>
      <c r="O6" s="92"/>
      <c r="P6" s="92"/>
      <c r="Q6" s="92"/>
      <c r="R6" s="93"/>
      <c r="S6" s="94" t="s">
        <v>20</v>
      </c>
      <c r="T6" s="92"/>
      <c r="U6" s="92"/>
      <c r="V6" s="92"/>
      <c r="W6" s="95"/>
      <c r="X6" s="96" t="s">
        <v>78</v>
      </c>
      <c r="Y6" s="97"/>
      <c r="Z6" s="97"/>
      <c r="AA6" s="97"/>
      <c r="AB6" s="98"/>
      <c r="AC6" s="33" t="s">
        <v>77</v>
      </c>
    </row>
    <row r="7" spans="1:30" ht="46.5" customHeight="1" x14ac:dyDescent="0.25">
      <c r="A7" s="17">
        <v>1</v>
      </c>
      <c r="B7" s="18" t="s">
        <v>21</v>
      </c>
      <c r="C7" s="19" t="s">
        <v>40</v>
      </c>
      <c r="D7" s="20" t="s">
        <v>55</v>
      </c>
      <c r="E7" s="18" t="s">
        <v>55</v>
      </c>
      <c r="F7" s="18" t="s">
        <v>55</v>
      </c>
      <c r="G7" s="18" t="s">
        <v>55</v>
      </c>
      <c r="H7" s="21" t="s">
        <v>62</v>
      </c>
      <c r="I7" s="17">
        <v>3</v>
      </c>
      <c r="J7" s="22">
        <v>1</v>
      </c>
      <c r="K7" s="22">
        <v>1</v>
      </c>
      <c r="L7" s="22">
        <v>1</v>
      </c>
      <c r="M7" s="35">
        <v>1</v>
      </c>
      <c r="N7" s="17">
        <v>1</v>
      </c>
      <c r="O7" s="62">
        <f>1/12</f>
        <v>8.3333333333333329E-2</v>
      </c>
      <c r="P7" s="22">
        <v>1</v>
      </c>
      <c r="Q7" s="22">
        <v>1</v>
      </c>
      <c r="R7" s="23">
        <v>1</v>
      </c>
      <c r="S7" s="50"/>
      <c r="T7" s="59"/>
      <c r="U7" s="47"/>
      <c r="V7" s="53"/>
      <c r="W7" s="56"/>
      <c r="X7" s="27">
        <f>ROUND(I7*N7*S7,2)</f>
        <v>0</v>
      </c>
      <c r="Y7" s="24">
        <f>ROUND(J7*O7*T7,2)</f>
        <v>0</v>
      </c>
      <c r="Z7" s="24">
        <f>K7*P7*U7</f>
        <v>0</v>
      </c>
      <c r="AA7" s="24">
        <f>L7*Q7*V7</f>
        <v>0</v>
      </c>
      <c r="AB7" s="26">
        <f>M7*R7*W7</f>
        <v>0</v>
      </c>
      <c r="AC7" s="64">
        <f>(X7+Y7+Z7+AA7+AB7)*24</f>
        <v>0</v>
      </c>
      <c r="AD7" s="63"/>
    </row>
    <row r="8" spans="1:30" ht="35.25" customHeight="1" x14ac:dyDescent="0.25">
      <c r="A8" s="101">
        <v>2</v>
      </c>
      <c r="B8" s="99" t="s">
        <v>22</v>
      </c>
      <c r="C8" s="100" t="s">
        <v>41</v>
      </c>
      <c r="D8" s="9" t="s">
        <v>56</v>
      </c>
      <c r="E8" s="99" t="s">
        <v>56</v>
      </c>
      <c r="F8" s="99" t="s">
        <v>57</v>
      </c>
      <c r="G8" s="99" t="s">
        <v>57</v>
      </c>
      <c r="H8" s="100" t="s">
        <v>62</v>
      </c>
      <c r="I8" s="44">
        <v>3</v>
      </c>
      <c r="J8" s="99">
        <v>1</v>
      </c>
      <c r="K8" s="99">
        <v>2</v>
      </c>
      <c r="L8" s="99">
        <v>2</v>
      </c>
      <c r="M8" s="100">
        <v>1</v>
      </c>
      <c r="N8" s="44">
        <v>4</v>
      </c>
      <c r="O8" s="99">
        <v>2</v>
      </c>
      <c r="P8" s="99">
        <v>2</v>
      </c>
      <c r="Q8" s="99">
        <v>2</v>
      </c>
      <c r="R8" s="100">
        <v>1</v>
      </c>
      <c r="S8" s="51"/>
      <c r="T8" s="102"/>
      <c r="U8" s="104"/>
      <c r="V8" s="106"/>
      <c r="W8" s="114"/>
      <c r="X8" s="25">
        <f t="shared" ref="X8:Y26" si="0">ROUND(I8*N8*S8,2)</f>
        <v>0</v>
      </c>
      <c r="Y8" s="116">
        <f>ROUND(J8*O8*T8,2)</f>
        <v>0</v>
      </c>
      <c r="Z8" s="116">
        <f t="shared" ref="Z8:AA8" si="1">K8*P8*U8</f>
        <v>0</v>
      </c>
      <c r="AA8" s="118">
        <f t="shared" si="1"/>
        <v>0</v>
      </c>
      <c r="AB8" s="120">
        <f>M8*R8*W8</f>
        <v>0</v>
      </c>
      <c r="AC8" s="112">
        <f>(X8+Y8+Z8+AA8+AB8+X9)*24</f>
        <v>0</v>
      </c>
    </row>
    <row r="9" spans="1:30" ht="32.25" customHeight="1" thickBot="1" x14ac:dyDescent="0.3">
      <c r="A9" s="101"/>
      <c r="B9" s="99"/>
      <c r="C9" s="100"/>
      <c r="D9" s="9" t="s">
        <v>57</v>
      </c>
      <c r="E9" s="99"/>
      <c r="F9" s="99"/>
      <c r="G9" s="99"/>
      <c r="H9" s="100"/>
      <c r="I9" s="44">
        <v>1</v>
      </c>
      <c r="J9" s="99"/>
      <c r="K9" s="99"/>
      <c r="L9" s="99"/>
      <c r="M9" s="100"/>
      <c r="N9" s="44">
        <v>4</v>
      </c>
      <c r="O9" s="99"/>
      <c r="P9" s="99"/>
      <c r="Q9" s="99"/>
      <c r="R9" s="100"/>
      <c r="S9" s="51"/>
      <c r="T9" s="103"/>
      <c r="U9" s="105"/>
      <c r="V9" s="107"/>
      <c r="W9" s="115"/>
      <c r="X9" s="25">
        <f t="shared" si="0"/>
        <v>0</v>
      </c>
      <c r="Y9" s="117"/>
      <c r="Z9" s="117"/>
      <c r="AA9" s="119"/>
      <c r="AB9" s="120"/>
      <c r="AC9" s="113"/>
    </row>
    <row r="10" spans="1:30" ht="45.75" customHeight="1" thickBot="1" x14ac:dyDescent="0.3">
      <c r="A10" s="3">
        <v>3</v>
      </c>
      <c r="B10" s="1" t="s">
        <v>23</v>
      </c>
      <c r="C10" s="7" t="s">
        <v>42</v>
      </c>
      <c r="D10" s="9" t="s">
        <v>55</v>
      </c>
      <c r="E10" s="1" t="s">
        <v>58</v>
      </c>
      <c r="F10" s="1" t="s">
        <v>58</v>
      </c>
      <c r="G10" s="40" t="s">
        <v>58</v>
      </c>
      <c r="H10" s="10" t="s">
        <v>62</v>
      </c>
      <c r="I10" s="44">
        <v>1</v>
      </c>
      <c r="J10" s="42">
        <v>1</v>
      </c>
      <c r="K10" s="42">
        <v>1</v>
      </c>
      <c r="L10" s="42">
        <v>1</v>
      </c>
      <c r="M10" s="13">
        <v>1</v>
      </c>
      <c r="N10" s="44">
        <v>1</v>
      </c>
      <c r="O10" s="42">
        <v>2</v>
      </c>
      <c r="P10" s="42">
        <v>2</v>
      </c>
      <c r="Q10" s="42">
        <v>2</v>
      </c>
      <c r="R10" s="43">
        <v>1</v>
      </c>
      <c r="S10" s="51"/>
      <c r="T10" s="60"/>
      <c r="U10" s="48"/>
      <c r="V10" s="54"/>
      <c r="W10" s="57"/>
      <c r="X10" s="25">
        <f t="shared" si="0"/>
        <v>0</v>
      </c>
      <c r="Y10" s="24">
        <f>ROUND(J10*O10*T10,2)</f>
        <v>0</v>
      </c>
      <c r="Z10" s="24">
        <f t="shared" ref="Z10:AB22" si="2">K10*P10*U10</f>
        <v>0</v>
      </c>
      <c r="AA10" s="26">
        <f t="shared" si="2"/>
        <v>0</v>
      </c>
      <c r="AB10" s="39">
        <f>M10*R10*W10</f>
        <v>0</v>
      </c>
      <c r="AC10" s="64">
        <f t="shared" ref="AC10:AC21" si="3">(X10+Y10+Z10+AA10+AB10)*24</f>
        <v>0</v>
      </c>
    </row>
    <row r="11" spans="1:30" ht="42" customHeight="1" thickBot="1" x14ac:dyDescent="0.3">
      <c r="A11" s="3">
        <v>4</v>
      </c>
      <c r="B11" s="1" t="s">
        <v>24</v>
      </c>
      <c r="C11" s="7" t="s">
        <v>43</v>
      </c>
      <c r="D11" s="9" t="s">
        <v>59</v>
      </c>
      <c r="E11" s="1" t="s">
        <v>60</v>
      </c>
      <c r="F11" s="1" t="s">
        <v>59</v>
      </c>
      <c r="G11" s="40" t="s">
        <v>61</v>
      </c>
      <c r="H11" s="41" t="s">
        <v>62</v>
      </c>
      <c r="I11" s="44">
        <v>1</v>
      </c>
      <c r="J11" s="42">
        <v>1</v>
      </c>
      <c r="K11" s="42">
        <v>1</v>
      </c>
      <c r="L11" s="42">
        <v>1</v>
      </c>
      <c r="M11" s="43">
        <v>1</v>
      </c>
      <c r="N11" s="44">
        <v>4</v>
      </c>
      <c r="O11" s="42">
        <v>1</v>
      </c>
      <c r="P11" s="42">
        <v>4</v>
      </c>
      <c r="Q11" s="42">
        <v>4</v>
      </c>
      <c r="R11" s="43">
        <v>1</v>
      </c>
      <c r="S11" s="51"/>
      <c r="T11" s="60"/>
      <c r="U11" s="48"/>
      <c r="V11" s="54"/>
      <c r="W11" s="57"/>
      <c r="X11" s="25">
        <f t="shared" si="0"/>
        <v>0</v>
      </c>
      <c r="Y11" s="24">
        <f t="shared" ref="Y11:Y21" si="4">ROUND(J11*O11*T11,2)</f>
        <v>0</v>
      </c>
      <c r="Z11" s="24">
        <f t="shared" si="2"/>
        <v>0</v>
      </c>
      <c r="AA11" s="26">
        <f t="shared" si="2"/>
        <v>0</v>
      </c>
      <c r="AB11" s="39">
        <f t="shared" si="2"/>
        <v>0</v>
      </c>
      <c r="AC11" s="64">
        <f t="shared" si="3"/>
        <v>0</v>
      </c>
    </row>
    <row r="12" spans="1:30" ht="61.5" customHeight="1" thickBot="1" x14ac:dyDescent="0.3">
      <c r="A12" s="3">
        <v>5</v>
      </c>
      <c r="B12" s="1" t="s">
        <v>25</v>
      </c>
      <c r="C12" s="7" t="s">
        <v>47</v>
      </c>
      <c r="D12" s="9" t="s">
        <v>63</v>
      </c>
      <c r="E12" s="2" t="s">
        <v>60</v>
      </c>
      <c r="F12" s="2" t="s">
        <v>59</v>
      </c>
      <c r="G12" s="2" t="s">
        <v>61</v>
      </c>
      <c r="H12" s="10" t="s">
        <v>62</v>
      </c>
      <c r="I12" s="44">
        <v>1</v>
      </c>
      <c r="J12" s="36">
        <v>1</v>
      </c>
      <c r="K12" s="36">
        <v>1</v>
      </c>
      <c r="L12" s="36">
        <v>1</v>
      </c>
      <c r="M12" s="13">
        <v>1</v>
      </c>
      <c r="N12" s="46">
        <v>0.25</v>
      </c>
      <c r="O12" s="36">
        <v>1</v>
      </c>
      <c r="P12" s="36">
        <v>2</v>
      </c>
      <c r="Q12" s="36">
        <v>1</v>
      </c>
      <c r="R12" s="13">
        <v>1</v>
      </c>
      <c r="S12" s="51"/>
      <c r="T12" s="60"/>
      <c r="U12" s="48"/>
      <c r="V12" s="54"/>
      <c r="W12" s="57"/>
      <c r="X12" s="25">
        <f t="shared" si="0"/>
        <v>0</v>
      </c>
      <c r="Y12" s="24">
        <f t="shared" si="4"/>
        <v>0</v>
      </c>
      <c r="Z12" s="24">
        <f t="shared" si="2"/>
        <v>0</v>
      </c>
      <c r="AA12" s="26">
        <f t="shared" si="2"/>
        <v>0</v>
      </c>
      <c r="AB12" s="39">
        <f t="shared" si="2"/>
        <v>0</v>
      </c>
      <c r="AC12" s="64">
        <f t="shared" si="3"/>
        <v>0</v>
      </c>
    </row>
    <row r="13" spans="1:30" ht="40.5" customHeight="1" thickBot="1" x14ac:dyDescent="0.3">
      <c r="A13" s="3">
        <v>6</v>
      </c>
      <c r="B13" s="1" t="s">
        <v>26</v>
      </c>
      <c r="C13" s="7" t="s">
        <v>48</v>
      </c>
      <c r="D13" s="9" t="s">
        <v>55</v>
      </c>
      <c r="E13" s="1" t="s">
        <v>64</v>
      </c>
      <c r="F13" s="1" t="s">
        <v>64</v>
      </c>
      <c r="G13" s="40" t="s">
        <v>64</v>
      </c>
      <c r="H13" s="41" t="s">
        <v>62</v>
      </c>
      <c r="I13" s="44">
        <v>2</v>
      </c>
      <c r="J13" s="42">
        <v>1</v>
      </c>
      <c r="K13" s="42">
        <v>1</v>
      </c>
      <c r="L13" s="42">
        <v>1</v>
      </c>
      <c r="M13" s="43">
        <v>1</v>
      </c>
      <c r="N13" s="44">
        <v>2</v>
      </c>
      <c r="O13" s="42">
        <v>1</v>
      </c>
      <c r="P13" s="42">
        <v>1</v>
      </c>
      <c r="Q13" s="42">
        <v>1</v>
      </c>
      <c r="R13" s="43">
        <v>1</v>
      </c>
      <c r="S13" s="51"/>
      <c r="T13" s="60"/>
      <c r="U13" s="48"/>
      <c r="V13" s="54"/>
      <c r="W13" s="57"/>
      <c r="X13" s="25">
        <f t="shared" si="0"/>
        <v>0</v>
      </c>
      <c r="Y13" s="24">
        <f t="shared" si="4"/>
        <v>0</v>
      </c>
      <c r="Z13" s="37">
        <f t="shared" si="2"/>
        <v>0</v>
      </c>
      <c r="AA13" s="27">
        <f t="shared" si="2"/>
        <v>0</v>
      </c>
      <c r="AB13" s="39">
        <f t="shared" si="2"/>
        <v>0</v>
      </c>
      <c r="AC13" s="64">
        <f t="shared" si="3"/>
        <v>0</v>
      </c>
    </row>
    <row r="14" spans="1:30" ht="39.75" customHeight="1" thickBot="1" x14ac:dyDescent="0.3">
      <c r="A14" s="3">
        <v>7</v>
      </c>
      <c r="B14" s="1" t="s">
        <v>27</v>
      </c>
      <c r="C14" s="7" t="s">
        <v>44</v>
      </c>
      <c r="D14" s="9" t="s">
        <v>55</v>
      </c>
      <c r="E14" s="1" t="s">
        <v>65</v>
      </c>
      <c r="F14" s="1" t="s">
        <v>66</v>
      </c>
      <c r="G14" s="40" t="s">
        <v>66</v>
      </c>
      <c r="H14" s="41" t="s">
        <v>62</v>
      </c>
      <c r="I14" s="44">
        <v>1</v>
      </c>
      <c r="J14" s="42">
        <v>1</v>
      </c>
      <c r="K14" s="42">
        <v>1</v>
      </c>
      <c r="L14" s="42">
        <v>1</v>
      </c>
      <c r="M14" s="43">
        <v>1</v>
      </c>
      <c r="N14" s="44">
        <v>4</v>
      </c>
      <c r="O14" s="42">
        <v>1</v>
      </c>
      <c r="P14" s="42">
        <v>1</v>
      </c>
      <c r="Q14" s="42">
        <v>1</v>
      </c>
      <c r="R14" s="43">
        <v>1</v>
      </c>
      <c r="S14" s="51"/>
      <c r="T14" s="60"/>
      <c r="U14" s="48"/>
      <c r="V14" s="54"/>
      <c r="W14" s="57"/>
      <c r="X14" s="25">
        <f t="shared" si="0"/>
        <v>0</v>
      </c>
      <c r="Y14" s="24">
        <f t="shared" si="4"/>
        <v>0</v>
      </c>
      <c r="Z14" s="37">
        <f t="shared" si="2"/>
        <v>0</v>
      </c>
      <c r="AA14" s="27">
        <f t="shared" si="2"/>
        <v>0</v>
      </c>
      <c r="AB14" s="39">
        <f t="shared" si="2"/>
        <v>0</v>
      </c>
      <c r="AC14" s="64">
        <f t="shared" si="3"/>
        <v>0</v>
      </c>
    </row>
    <row r="15" spans="1:30" ht="42.75" customHeight="1" thickBot="1" x14ac:dyDescent="0.3">
      <c r="A15" s="3">
        <v>8</v>
      </c>
      <c r="B15" s="1" t="s">
        <v>28</v>
      </c>
      <c r="C15" s="7" t="s">
        <v>45</v>
      </c>
      <c r="D15" s="9" t="s">
        <v>59</v>
      </c>
      <c r="E15" s="1" t="s">
        <v>61</v>
      </c>
      <c r="F15" s="1" t="s">
        <v>59</v>
      </c>
      <c r="G15" s="40" t="s">
        <v>61</v>
      </c>
      <c r="H15" s="10" t="s">
        <v>62</v>
      </c>
      <c r="I15" s="44">
        <v>1</v>
      </c>
      <c r="J15" s="42">
        <v>1</v>
      </c>
      <c r="K15" s="42">
        <v>1</v>
      </c>
      <c r="L15" s="42">
        <v>1</v>
      </c>
      <c r="M15" s="13">
        <v>2</v>
      </c>
      <c r="N15" s="44">
        <v>2</v>
      </c>
      <c r="O15" s="42">
        <v>1</v>
      </c>
      <c r="P15" s="42">
        <v>1</v>
      </c>
      <c r="Q15" s="42">
        <v>3</v>
      </c>
      <c r="R15" s="13">
        <v>1</v>
      </c>
      <c r="S15" s="51"/>
      <c r="T15" s="60"/>
      <c r="U15" s="48"/>
      <c r="V15" s="54"/>
      <c r="W15" s="57"/>
      <c r="X15" s="25">
        <f t="shared" si="0"/>
        <v>0</v>
      </c>
      <c r="Y15" s="24">
        <f t="shared" si="4"/>
        <v>0</v>
      </c>
      <c r="Z15" s="37">
        <f t="shared" si="2"/>
        <v>0</v>
      </c>
      <c r="AA15" s="27">
        <f t="shared" si="2"/>
        <v>0</v>
      </c>
      <c r="AB15" s="39">
        <f t="shared" si="2"/>
        <v>0</v>
      </c>
      <c r="AC15" s="64">
        <f t="shared" si="3"/>
        <v>0</v>
      </c>
    </row>
    <row r="16" spans="1:30" ht="43.5" customHeight="1" thickBot="1" x14ac:dyDescent="0.3">
      <c r="A16" s="3">
        <v>9</v>
      </c>
      <c r="B16" s="1" t="s">
        <v>29</v>
      </c>
      <c r="C16" s="7" t="s">
        <v>46</v>
      </c>
      <c r="D16" s="9" t="s">
        <v>59</v>
      </c>
      <c r="E16" s="1" t="s">
        <v>67</v>
      </c>
      <c r="F16" s="1" t="s">
        <v>61</v>
      </c>
      <c r="G16" s="40" t="s">
        <v>61</v>
      </c>
      <c r="H16" s="41" t="s">
        <v>62</v>
      </c>
      <c r="I16" s="44">
        <v>2</v>
      </c>
      <c r="J16" s="42">
        <v>1</v>
      </c>
      <c r="K16" s="42">
        <v>1</v>
      </c>
      <c r="L16" s="42">
        <v>1</v>
      </c>
      <c r="M16" s="43">
        <v>1</v>
      </c>
      <c r="N16" s="44">
        <v>4</v>
      </c>
      <c r="O16" s="42">
        <v>1</v>
      </c>
      <c r="P16" s="42">
        <v>1</v>
      </c>
      <c r="Q16" s="42">
        <v>1</v>
      </c>
      <c r="R16" s="43">
        <v>1</v>
      </c>
      <c r="S16" s="51"/>
      <c r="T16" s="60"/>
      <c r="U16" s="48"/>
      <c r="V16" s="54"/>
      <c r="W16" s="57"/>
      <c r="X16" s="25">
        <f t="shared" si="0"/>
        <v>0</v>
      </c>
      <c r="Y16" s="24">
        <f t="shared" si="4"/>
        <v>0</v>
      </c>
      <c r="Z16" s="37">
        <f t="shared" si="2"/>
        <v>0</v>
      </c>
      <c r="AA16" s="27">
        <f t="shared" si="2"/>
        <v>0</v>
      </c>
      <c r="AB16" s="39">
        <f t="shared" si="2"/>
        <v>0</v>
      </c>
      <c r="AC16" s="64">
        <f t="shared" si="3"/>
        <v>0</v>
      </c>
    </row>
    <row r="17" spans="1:29" ht="48.75" customHeight="1" thickBot="1" x14ac:dyDescent="0.3">
      <c r="A17" s="3">
        <v>10</v>
      </c>
      <c r="B17" s="1" t="s">
        <v>30</v>
      </c>
      <c r="C17" s="7" t="s">
        <v>49</v>
      </c>
      <c r="D17" s="9" t="s">
        <v>56</v>
      </c>
      <c r="E17" s="1" t="s">
        <v>56</v>
      </c>
      <c r="F17" s="1" t="s">
        <v>56</v>
      </c>
      <c r="G17" s="40" t="s">
        <v>56</v>
      </c>
      <c r="H17" s="10" t="s">
        <v>81</v>
      </c>
      <c r="I17" s="44">
        <v>5</v>
      </c>
      <c r="J17" s="42">
        <v>1</v>
      </c>
      <c r="K17" s="42">
        <v>2</v>
      </c>
      <c r="L17" s="42">
        <v>2</v>
      </c>
      <c r="M17" s="13">
        <v>1</v>
      </c>
      <c r="N17" s="44">
        <v>2</v>
      </c>
      <c r="O17" s="42">
        <v>1</v>
      </c>
      <c r="P17" s="42">
        <v>1</v>
      </c>
      <c r="Q17" s="42">
        <v>1</v>
      </c>
      <c r="R17" s="13">
        <v>1</v>
      </c>
      <c r="S17" s="51"/>
      <c r="T17" s="60"/>
      <c r="U17" s="48"/>
      <c r="V17" s="54"/>
      <c r="W17" s="57"/>
      <c r="X17" s="25">
        <f t="shared" si="0"/>
        <v>0</v>
      </c>
      <c r="Y17" s="24">
        <f t="shared" si="4"/>
        <v>0</v>
      </c>
      <c r="Z17" s="37">
        <f t="shared" si="2"/>
        <v>0</v>
      </c>
      <c r="AA17" s="27">
        <f t="shared" si="2"/>
        <v>0</v>
      </c>
      <c r="AB17" s="39">
        <f t="shared" si="2"/>
        <v>0</v>
      </c>
      <c r="AC17" s="64">
        <f t="shared" si="3"/>
        <v>0</v>
      </c>
    </row>
    <row r="18" spans="1:29" ht="45.75" customHeight="1" thickBot="1" x14ac:dyDescent="0.3">
      <c r="A18" s="3">
        <v>11</v>
      </c>
      <c r="B18" s="1" t="s">
        <v>31</v>
      </c>
      <c r="C18" s="7" t="s">
        <v>50</v>
      </c>
      <c r="D18" s="9" t="s">
        <v>68</v>
      </c>
      <c r="E18" s="1" t="s">
        <v>69</v>
      </c>
      <c r="F18" s="1" t="s">
        <v>68</v>
      </c>
      <c r="G18" s="40" t="s">
        <v>68</v>
      </c>
      <c r="H18" s="41" t="s">
        <v>62</v>
      </c>
      <c r="I18" s="44">
        <v>2</v>
      </c>
      <c r="J18" s="42">
        <v>1</v>
      </c>
      <c r="K18" s="42">
        <v>1</v>
      </c>
      <c r="L18" s="42">
        <v>1</v>
      </c>
      <c r="M18" s="43">
        <v>1</v>
      </c>
      <c r="N18" s="44">
        <v>4</v>
      </c>
      <c r="O18" s="42">
        <v>1</v>
      </c>
      <c r="P18" s="42">
        <v>2</v>
      </c>
      <c r="Q18" s="42">
        <v>2</v>
      </c>
      <c r="R18" s="43">
        <v>4</v>
      </c>
      <c r="S18" s="51"/>
      <c r="T18" s="60"/>
      <c r="U18" s="48"/>
      <c r="V18" s="54"/>
      <c r="W18" s="57"/>
      <c r="X18" s="25">
        <f t="shared" si="0"/>
        <v>0</v>
      </c>
      <c r="Y18" s="24">
        <f t="shared" si="4"/>
        <v>0</v>
      </c>
      <c r="Z18" s="37">
        <f t="shared" si="2"/>
        <v>0</v>
      </c>
      <c r="AA18" s="27">
        <f t="shared" si="2"/>
        <v>0</v>
      </c>
      <c r="AB18" s="39">
        <f t="shared" si="2"/>
        <v>0</v>
      </c>
      <c r="AC18" s="64">
        <f t="shared" si="3"/>
        <v>0</v>
      </c>
    </row>
    <row r="19" spans="1:29" ht="45" customHeight="1" thickBot="1" x14ac:dyDescent="0.3">
      <c r="A19" s="3">
        <v>12</v>
      </c>
      <c r="B19" s="1" t="s">
        <v>32</v>
      </c>
      <c r="C19" s="7" t="s">
        <v>51</v>
      </c>
      <c r="D19" s="9" t="s">
        <v>71</v>
      </c>
      <c r="E19" s="1" t="s">
        <v>70</v>
      </c>
      <c r="F19" s="1" t="s">
        <v>72</v>
      </c>
      <c r="G19" s="40" t="s">
        <v>72</v>
      </c>
      <c r="H19" s="10" t="s">
        <v>62</v>
      </c>
      <c r="I19" s="44">
        <v>1</v>
      </c>
      <c r="J19" s="42">
        <v>1</v>
      </c>
      <c r="K19" s="42">
        <v>1</v>
      </c>
      <c r="L19" s="42">
        <v>1</v>
      </c>
      <c r="M19" s="13">
        <v>1</v>
      </c>
      <c r="N19" s="44">
        <v>2</v>
      </c>
      <c r="O19" s="42">
        <v>1</v>
      </c>
      <c r="P19" s="42">
        <v>1</v>
      </c>
      <c r="Q19" s="42">
        <v>1</v>
      </c>
      <c r="R19" s="13">
        <v>1</v>
      </c>
      <c r="S19" s="51"/>
      <c r="T19" s="60"/>
      <c r="U19" s="48"/>
      <c r="V19" s="54"/>
      <c r="W19" s="57"/>
      <c r="X19" s="25">
        <f t="shared" si="0"/>
        <v>0</v>
      </c>
      <c r="Y19" s="24">
        <f t="shared" si="4"/>
        <v>0</v>
      </c>
      <c r="Z19" s="37">
        <f t="shared" si="2"/>
        <v>0</v>
      </c>
      <c r="AA19" s="27">
        <f t="shared" si="2"/>
        <v>0</v>
      </c>
      <c r="AB19" s="39">
        <f t="shared" si="2"/>
        <v>0</v>
      </c>
      <c r="AC19" s="64">
        <f t="shared" si="3"/>
        <v>0</v>
      </c>
    </row>
    <row r="20" spans="1:29" ht="48" customHeight="1" thickBot="1" x14ac:dyDescent="0.3">
      <c r="A20" s="3">
        <v>13</v>
      </c>
      <c r="B20" s="1" t="s">
        <v>33</v>
      </c>
      <c r="C20" s="7" t="s">
        <v>38</v>
      </c>
      <c r="D20" s="9" t="s">
        <v>71</v>
      </c>
      <c r="E20" s="1" t="s">
        <v>72</v>
      </c>
      <c r="F20" s="1" t="s">
        <v>72</v>
      </c>
      <c r="G20" s="40" t="s">
        <v>72</v>
      </c>
      <c r="H20" s="41" t="s">
        <v>62</v>
      </c>
      <c r="I20" s="44">
        <v>1</v>
      </c>
      <c r="J20" s="42">
        <v>1</v>
      </c>
      <c r="K20" s="42">
        <v>1</v>
      </c>
      <c r="L20" s="42">
        <v>1</v>
      </c>
      <c r="M20" s="43">
        <v>1</v>
      </c>
      <c r="N20" s="44">
        <v>4</v>
      </c>
      <c r="O20" s="42">
        <v>2</v>
      </c>
      <c r="P20" s="42">
        <v>4</v>
      </c>
      <c r="Q20" s="42">
        <v>2</v>
      </c>
      <c r="R20" s="43">
        <v>1</v>
      </c>
      <c r="S20" s="51"/>
      <c r="T20" s="60"/>
      <c r="U20" s="48"/>
      <c r="V20" s="54"/>
      <c r="W20" s="57"/>
      <c r="X20" s="25">
        <f t="shared" si="0"/>
        <v>0</v>
      </c>
      <c r="Y20" s="24">
        <f t="shared" si="4"/>
        <v>0</v>
      </c>
      <c r="Z20" s="37">
        <f t="shared" si="2"/>
        <v>0</v>
      </c>
      <c r="AA20" s="27">
        <f t="shared" si="2"/>
        <v>0</v>
      </c>
      <c r="AB20" s="39">
        <f t="shared" si="2"/>
        <v>0</v>
      </c>
      <c r="AC20" s="64">
        <f t="shared" si="3"/>
        <v>0</v>
      </c>
    </row>
    <row r="21" spans="1:29" ht="44.25" customHeight="1" x14ac:dyDescent="0.25">
      <c r="A21" s="3">
        <v>14</v>
      </c>
      <c r="B21" s="1" t="s">
        <v>34</v>
      </c>
      <c r="C21" s="7" t="s">
        <v>52</v>
      </c>
      <c r="D21" s="9" t="s">
        <v>55</v>
      </c>
      <c r="E21" s="1" t="s">
        <v>56</v>
      </c>
      <c r="F21" s="1" t="s">
        <v>56</v>
      </c>
      <c r="G21" s="40" t="s">
        <v>57</v>
      </c>
      <c r="H21" s="41" t="s">
        <v>62</v>
      </c>
      <c r="I21" s="44">
        <v>1</v>
      </c>
      <c r="J21" s="42">
        <v>1</v>
      </c>
      <c r="K21" s="42">
        <v>1</v>
      </c>
      <c r="L21" s="42">
        <v>1</v>
      </c>
      <c r="M21" s="13">
        <v>1</v>
      </c>
      <c r="N21" s="44">
        <v>2</v>
      </c>
      <c r="O21" s="42">
        <v>2</v>
      </c>
      <c r="P21" s="42">
        <v>2</v>
      </c>
      <c r="Q21" s="42">
        <v>2</v>
      </c>
      <c r="R21" s="13">
        <v>1</v>
      </c>
      <c r="S21" s="51"/>
      <c r="T21" s="60"/>
      <c r="U21" s="48"/>
      <c r="V21" s="54"/>
      <c r="W21" s="57"/>
      <c r="X21" s="25">
        <f t="shared" si="0"/>
        <v>0</v>
      </c>
      <c r="Y21" s="24">
        <f t="shared" si="4"/>
        <v>0</v>
      </c>
      <c r="Z21" s="37">
        <f t="shared" si="2"/>
        <v>0</v>
      </c>
      <c r="AA21" s="27">
        <f t="shared" si="2"/>
        <v>0</v>
      </c>
      <c r="AB21" s="39">
        <f t="shared" si="2"/>
        <v>0</v>
      </c>
      <c r="AC21" s="64">
        <f t="shared" si="3"/>
        <v>0</v>
      </c>
    </row>
    <row r="22" spans="1:29" ht="42.75" customHeight="1" x14ac:dyDescent="0.25">
      <c r="A22" s="101">
        <v>15</v>
      </c>
      <c r="B22" s="99" t="s">
        <v>35</v>
      </c>
      <c r="C22" s="100" t="s">
        <v>39</v>
      </c>
      <c r="D22" s="9" t="s">
        <v>68</v>
      </c>
      <c r="E22" s="99" t="s">
        <v>72</v>
      </c>
      <c r="F22" s="99" t="s">
        <v>73</v>
      </c>
      <c r="G22" s="99" t="s">
        <v>68</v>
      </c>
      <c r="H22" s="100" t="s">
        <v>62</v>
      </c>
      <c r="I22" s="44">
        <v>1</v>
      </c>
      <c r="J22" s="108">
        <v>1</v>
      </c>
      <c r="K22" s="108">
        <v>1</v>
      </c>
      <c r="L22" s="108">
        <v>1</v>
      </c>
      <c r="M22" s="109">
        <v>1</v>
      </c>
      <c r="N22" s="44">
        <v>4</v>
      </c>
      <c r="O22" s="108">
        <v>1</v>
      </c>
      <c r="P22" s="108">
        <v>2</v>
      </c>
      <c r="Q22" s="108">
        <v>2</v>
      </c>
      <c r="R22" s="109">
        <v>4</v>
      </c>
      <c r="S22" s="51"/>
      <c r="T22" s="102"/>
      <c r="U22" s="104"/>
      <c r="V22" s="106"/>
      <c r="W22" s="114"/>
      <c r="X22" s="25">
        <f t="shared" si="0"/>
        <v>0</v>
      </c>
      <c r="Y22" s="116">
        <f>ROUND(J22*O22*T22,2)</f>
        <v>0</v>
      </c>
      <c r="Z22" s="116">
        <f t="shared" si="2"/>
        <v>0</v>
      </c>
      <c r="AA22" s="118">
        <f t="shared" si="2"/>
        <v>0</v>
      </c>
      <c r="AB22" s="120">
        <f t="shared" si="2"/>
        <v>0</v>
      </c>
      <c r="AC22" s="112">
        <f>(X22+Y22+Z22+AA22+AB22+X23)*24</f>
        <v>0</v>
      </c>
    </row>
    <row r="23" spans="1:29" ht="42.75" customHeight="1" thickBot="1" x14ac:dyDescent="0.3">
      <c r="A23" s="101"/>
      <c r="B23" s="99"/>
      <c r="C23" s="100"/>
      <c r="D23" s="9" t="s">
        <v>73</v>
      </c>
      <c r="E23" s="99"/>
      <c r="F23" s="99"/>
      <c r="G23" s="99"/>
      <c r="H23" s="100"/>
      <c r="I23" s="44">
        <v>1</v>
      </c>
      <c r="J23" s="108"/>
      <c r="K23" s="108"/>
      <c r="L23" s="108"/>
      <c r="M23" s="109"/>
      <c r="N23" s="44">
        <v>4</v>
      </c>
      <c r="O23" s="108"/>
      <c r="P23" s="108"/>
      <c r="Q23" s="108"/>
      <c r="R23" s="109"/>
      <c r="S23" s="51"/>
      <c r="T23" s="103"/>
      <c r="U23" s="105"/>
      <c r="V23" s="107"/>
      <c r="W23" s="115"/>
      <c r="X23" s="25">
        <f t="shared" si="0"/>
        <v>0</v>
      </c>
      <c r="Y23" s="117"/>
      <c r="Z23" s="117"/>
      <c r="AA23" s="119"/>
      <c r="AB23" s="120"/>
      <c r="AC23" s="113"/>
    </row>
    <row r="24" spans="1:29" ht="60.75" customHeight="1" x14ac:dyDescent="0.25">
      <c r="A24" s="110">
        <v>16</v>
      </c>
      <c r="B24" s="99" t="s">
        <v>36</v>
      </c>
      <c r="C24" s="100" t="s">
        <v>53</v>
      </c>
      <c r="D24" s="9" t="s">
        <v>71</v>
      </c>
      <c r="E24" s="1" t="s">
        <v>65</v>
      </c>
      <c r="F24" s="1" t="s">
        <v>65</v>
      </c>
      <c r="G24" s="40" t="s">
        <v>65</v>
      </c>
      <c r="H24" s="41" t="s">
        <v>75</v>
      </c>
      <c r="I24" s="44">
        <v>1</v>
      </c>
      <c r="J24" s="42">
        <v>1</v>
      </c>
      <c r="K24" s="42">
        <v>1</v>
      </c>
      <c r="L24" s="42">
        <v>1</v>
      </c>
      <c r="M24" s="43">
        <v>1</v>
      </c>
      <c r="N24" s="44">
        <v>4</v>
      </c>
      <c r="O24" s="42">
        <v>1</v>
      </c>
      <c r="P24" s="42">
        <v>2</v>
      </c>
      <c r="Q24" s="42">
        <v>2</v>
      </c>
      <c r="R24" s="43">
        <v>4</v>
      </c>
      <c r="S24" s="51"/>
      <c r="T24" s="60"/>
      <c r="U24" s="48"/>
      <c r="V24" s="54"/>
      <c r="W24" s="57"/>
      <c r="X24" s="25">
        <f t="shared" si="0"/>
        <v>0</v>
      </c>
      <c r="Y24" s="24">
        <f t="shared" si="0"/>
        <v>0</v>
      </c>
      <c r="Z24" s="24">
        <f t="shared" ref="Z24:Z26" si="5">K24*P24*U24</f>
        <v>0</v>
      </c>
      <c r="AA24" s="26">
        <f t="shared" ref="AA24:AA26" si="6">L24*Q24*V24</f>
        <v>0</v>
      </c>
      <c r="AB24" s="39">
        <f t="shared" ref="AB24:AB26" si="7">M24*R24*W24</f>
        <v>0</v>
      </c>
      <c r="AC24" s="65">
        <f>(X24+Y24+Z24+AA24+AB24+X25+Y25+Z25+AA25+AB25)*24</f>
        <v>0</v>
      </c>
    </row>
    <row r="25" spans="1:29" ht="60.75" customHeight="1" thickBot="1" x14ac:dyDescent="0.3">
      <c r="A25" s="111"/>
      <c r="B25" s="99"/>
      <c r="C25" s="100"/>
      <c r="D25" s="9" t="s">
        <v>74</v>
      </c>
      <c r="E25" s="1" t="s">
        <v>69</v>
      </c>
      <c r="F25" s="1" t="s">
        <v>73</v>
      </c>
      <c r="G25" s="40" t="s">
        <v>74</v>
      </c>
      <c r="H25" s="41" t="s">
        <v>62</v>
      </c>
      <c r="I25" s="44">
        <v>1</v>
      </c>
      <c r="J25" s="42">
        <v>1</v>
      </c>
      <c r="K25" s="42">
        <v>1</v>
      </c>
      <c r="L25" s="42">
        <v>1</v>
      </c>
      <c r="M25" s="43">
        <v>1</v>
      </c>
      <c r="N25" s="44">
        <v>4</v>
      </c>
      <c r="O25" s="42">
        <v>1</v>
      </c>
      <c r="P25" s="42">
        <v>2</v>
      </c>
      <c r="Q25" s="42">
        <v>2</v>
      </c>
      <c r="R25" s="43">
        <v>4</v>
      </c>
      <c r="S25" s="51"/>
      <c r="T25" s="60"/>
      <c r="U25" s="48"/>
      <c r="V25" s="54"/>
      <c r="W25" s="57"/>
      <c r="X25" s="25">
        <f t="shared" si="0"/>
        <v>0</v>
      </c>
      <c r="Y25" s="24">
        <f t="shared" si="0"/>
        <v>0</v>
      </c>
      <c r="Z25" s="37">
        <f t="shared" si="5"/>
        <v>0</v>
      </c>
      <c r="AA25" s="38">
        <f t="shared" si="6"/>
        <v>0</v>
      </c>
      <c r="AB25" s="39">
        <f t="shared" si="7"/>
        <v>0</v>
      </c>
      <c r="AC25" s="66"/>
    </row>
    <row r="26" spans="1:29" ht="48.75" customHeight="1" thickBot="1" x14ac:dyDescent="0.3">
      <c r="A26" s="4">
        <v>17</v>
      </c>
      <c r="B26" s="5" t="s">
        <v>37</v>
      </c>
      <c r="C26" s="8" t="s">
        <v>54</v>
      </c>
      <c r="D26" s="11" t="s">
        <v>56</v>
      </c>
      <c r="E26" s="5" t="s">
        <v>56</v>
      </c>
      <c r="F26" s="5" t="s">
        <v>56</v>
      </c>
      <c r="G26" s="5" t="s">
        <v>56</v>
      </c>
      <c r="H26" s="12" t="s">
        <v>62</v>
      </c>
      <c r="I26" s="4">
        <v>1</v>
      </c>
      <c r="J26" s="6">
        <v>1</v>
      </c>
      <c r="K26" s="6">
        <v>1</v>
      </c>
      <c r="L26" s="6">
        <v>1</v>
      </c>
      <c r="M26" s="43">
        <v>1</v>
      </c>
      <c r="N26" s="4">
        <v>4</v>
      </c>
      <c r="O26" s="6">
        <v>1</v>
      </c>
      <c r="P26" s="6">
        <v>1</v>
      </c>
      <c r="Q26" s="6">
        <v>1</v>
      </c>
      <c r="R26" s="45">
        <v>1</v>
      </c>
      <c r="S26" s="52"/>
      <c r="T26" s="61"/>
      <c r="U26" s="49"/>
      <c r="V26" s="55"/>
      <c r="W26" s="58"/>
      <c r="X26" s="25">
        <f t="shared" si="0"/>
        <v>0</v>
      </c>
      <c r="Y26" s="24">
        <f t="shared" si="0"/>
        <v>0</v>
      </c>
      <c r="Z26" s="24">
        <f t="shared" si="5"/>
        <v>0</v>
      </c>
      <c r="AA26" s="26">
        <f t="shared" si="6"/>
        <v>0</v>
      </c>
      <c r="AB26" s="39">
        <f t="shared" si="7"/>
        <v>0</v>
      </c>
      <c r="AC26" s="64">
        <f>(X26+Y26+Z26+AA26+AB26)*24</f>
        <v>0</v>
      </c>
    </row>
    <row r="30" spans="1:29" x14ac:dyDescent="0.25">
      <c r="S30" s="67" t="s">
        <v>79</v>
      </c>
      <c r="T30" s="67"/>
      <c r="U30" s="67"/>
      <c r="V30" s="67"/>
      <c r="W30" s="67"/>
      <c r="X30" s="67"/>
      <c r="Y30" s="67"/>
      <c r="Z30" s="67"/>
      <c r="AA30" s="67"/>
      <c r="AB30" s="67"/>
      <c r="AC30" s="67"/>
    </row>
    <row r="31" spans="1:29" x14ac:dyDescent="0.25"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</row>
    <row r="32" spans="1:29" x14ac:dyDescent="0.25"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</row>
    <row r="33" spans="19:29" x14ac:dyDescent="0.25"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</row>
  </sheetData>
  <mergeCells count="69">
    <mergeCell ref="A24:A25"/>
    <mergeCell ref="AC8:AC9"/>
    <mergeCell ref="T22:T23"/>
    <mergeCell ref="U22:U23"/>
    <mergeCell ref="V22:V23"/>
    <mergeCell ref="W22:W23"/>
    <mergeCell ref="Y22:Y23"/>
    <mergeCell ref="Z22:Z23"/>
    <mergeCell ref="AA22:AA23"/>
    <mergeCell ref="AB22:AB23"/>
    <mergeCell ref="AC22:AC23"/>
    <mergeCell ref="W8:W9"/>
    <mergeCell ref="Y8:Y9"/>
    <mergeCell ref="Z8:Z9"/>
    <mergeCell ref="AA8:AA9"/>
    <mergeCell ref="AB8:AB9"/>
    <mergeCell ref="B24:B25"/>
    <mergeCell ref="C24:C25"/>
    <mergeCell ref="T8:T9"/>
    <mergeCell ref="U8:U9"/>
    <mergeCell ref="V8:V9"/>
    <mergeCell ref="O22:O23"/>
    <mergeCell ref="P22:P23"/>
    <mergeCell ref="Q22:Q23"/>
    <mergeCell ref="R22:R23"/>
    <mergeCell ref="H22:H23"/>
    <mergeCell ref="J22:J23"/>
    <mergeCell ref="K22:K23"/>
    <mergeCell ref="L22:L23"/>
    <mergeCell ref="M22:M23"/>
    <mergeCell ref="G22:G23"/>
    <mergeCell ref="O8:O9"/>
    <mergeCell ref="A22:A23"/>
    <mergeCell ref="B22:B23"/>
    <mergeCell ref="C22:C23"/>
    <mergeCell ref="E22:E23"/>
    <mergeCell ref="F22:F23"/>
    <mergeCell ref="A8:A9"/>
    <mergeCell ref="B8:B9"/>
    <mergeCell ref="C8:C9"/>
    <mergeCell ref="P8:P9"/>
    <mergeCell ref="Q8:Q9"/>
    <mergeCell ref="J8:J9"/>
    <mergeCell ref="K8:K9"/>
    <mergeCell ref="L8:L9"/>
    <mergeCell ref="M8:M9"/>
    <mergeCell ref="S6:W6"/>
    <mergeCell ref="X6:AB6"/>
    <mergeCell ref="E8:E9"/>
    <mergeCell ref="F8:F9"/>
    <mergeCell ref="G8:G9"/>
    <mergeCell ref="H8:H9"/>
    <mergeCell ref="R8:R9"/>
    <mergeCell ref="AC24:AC25"/>
    <mergeCell ref="S30:AC33"/>
    <mergeCell ref="A1:AC1"/>
    <mergeCell ref="A2:AC3"/>
    <mergeCell ref="A4:A5"/>
    <mergeCell ref="B4:B5"/>
    <mergeCell ref="C4:C5"/>
    <mergeCell ref="D4:H4"/>
    <mergeCell ref="I4:M4"/>
    <mergeCell ref="N4:R4"/>
    <mergeCell ref="S4:W4"/>
    <mergeCell ref="X4:AB4"/>
    <mergeCell ref="AC4:AC5"/>
    <mergeCell ref="D6:H6"/>
    <mergeCell ref="I6:M6"/>
    <mergeCell ref="N6:R6"/>
  </mergeCells>
  <pageMargins left="0.7" right="0.7" top="0.75" bottom="0.75" header="0.3" footer="0.3"/>
  <pageSetup paperSize="8" scale="5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2020-10-16T07:11:30Z</dcterms:modified>
</cp:coreProperties>
</file>